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omments1.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comments2.xml" ContentType="application/vnd.openxmlformats-officedocument.spreadsheetml.comment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tables/table1.xml" ContentType="application/vnd.openxmlformats-officedocument.spreadsheetml.table+xml"/>
  <Override PartName="/xl/drawings/drawing56.xml" ContentType="application/vnd.openxmlformats-officedocument.drawing+xml"/>
  <Override PartName="/xl/tables/table2.xml" ContentType="application/vnd.openxmlformats-officedocument.spreadsheetml.table+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DieseArbeitsmappe"/>
  <mc:AlternateContent xmlns:mc="http://schemas.openxmlformats.org/markup-compatibility/2006">
    <mc:Choice Requires="x15">
      <x15ac:absPath xmlns:x15ac="http://schemas.microsoft.com/office/spreadsheetml/2010/11/ac" url="L:\06_daten oncobox\prostata\_01_oncobox (applikation)\O1.1.1 (23xxxx)\"/>
    </mc:Choice>
  </mc:AlternateContent>
  <xr:revisionPtr revIDLastSave="0" documentId="13_ncr:1_{005858E3-725C-476C-A890-180A8B704ECD}" xr6:coauthVersionLast="47" xr6:coauthVersionMax="47" xr10:uidLastSave="{00000000-0000-0000-0000-000000000000}"/>
  <bookViews>
    <workbookView xWindow="-120" yWindow="-120" windowWidth="25440" windowHeight="15390" xr2:uid="{74350566-AAFD-4D66-9702-ED75C8E29DB4}"/>
  </bookViews>
  <sheets>
    <sheet name="Content" sheetId="50" r:id="rId1"/>
    <sheet name="XML-Datafields" sheetId="5" r:id="rId2"/>
    <sheet name="Validation" sheetId="52" r:id="rId3"/>
    <sheet name="Categories" sheetId="15" r:id="rId4"/>
    <sheet name="Risk class." sheetId="57" r:id="rId5"/>
    <sheet name="Basic data" sheetId="90" r:id="rId6"/>
    <sheet name="Deficits" sheetId="54" r:id="rId7"/>
    <sheet name="Filter - Deficits" sheetId="67" r:id="rId8"/>
    <sheet name="General overview" sheetId="51" r:id="rId9"/>
    <sheet name="General overview-Export" sheetId="77" r:id="rId10"/>
    <sheet name="KB-1a)" sheetId="12" r:id="rId11"/>
    <sheet name="KB-1b) 1" sheetId="13" r:id="rId12"/>
    <sheet name="KB-1b) 2" sheetId="18" r:id="rId13"/>
    <sheet name="KB-1b) 3" sheetId="19" r:id="rId14"/>
    <sheet name="KB-1c)" sheetId="83" r:id="rId15"/>
    <sheet name="KB-2a)" sheetId="20" r:id="rId16"/>
    <sheet name="KB-2b)" sheetId="21" r:id="rId17"/>
    <sheet name="KB-3a)" sheetId="22" r:id="rId18"/>
    <sheet name="KB-3b)" sheetId="23" r:id="rId19"/>
    <sheet name="KB-3c)" sheetId="74" r:id="rId20"/>
    <sheet name="KB-4" sheetId="24" r:id="rId21"/>
    <sheet name="KB-5" sheetId="25" r:id="rId22"/>
    <sheet name="KB-6" sheetId="27" r:id="rId23"/>
    <sheet name="KB-6 neu" sheetId="94" r:id="rId24"/>
    <sheet name="KB-7" sheetId="29" r:id="rId25"/>
    <sheet name="KB-8 " sheetId="30" r:id="rId26"/>
    <sheet name="KB-9" sheetId="32" r:id="rId27"/>
    <sheet name="KB-10" sheetId="34" r:id="rId28"/>
    <sheet name="KB-11" sheetId="35" r:id="rId29"/>
    <sheet name="KB-12" sheetId="36" r:id="rId30"/>
    <sheet name="KB-13" sheetId="37" r:id="rId31"/>
    <sheet name="KB-14" sheetId="38" r:id="rId32"/>
    <sheet name="KB-15" sheetId="39" r:id="rId33"/>
    <sheet name="KB-16" sheetId="45" r:id="rId34"/>
    <sheet name="KB-17" sheetId="55" r:id="rId35"/>
    <sheet name=" KB-17 neu" sheetId="47" r:id="rId36"/>
    <sheet name="KB-18" sheetId="48" r:id="rId37"/>
    <sheet name="KB-19" sheetId="76" r:id="rId38"/>
    <sheet name="KB-20" sheetId="42" r:id="rId39"/>
    <sheet name="KB-21" sheetId="89" r:id="rId40"/>
    <sheet name="KB-22 (neu)" sheetId="96" r:id="rId41"/>
    <sheet name="KB-23 (neu)" sheetId="95" r:id="rId42"/>
    <sheet name="KB-legende" sheetId="60" r:id="rId43"/>
    <sheet name="Categories EQ" sheetId="59" r:id="rId44"/>
    <sheet name="Matrix" sheetId="58" r:id="rId45"/>
    <sheet name="ICIQ, IIEF-2017" sheetId="61" state="hidden" r:id="rId46"/>
    <sheet name="ICIQ, IIEF-2014" sheetId="62" state="hidden" r:id="rId47"/>
    <sheet name="Profile" sheetId="65" r:id="rId48"/>
    <sheet name="Filter" sheetId="72" r:id="rId49"/>
    <sheet name="Kaplan-Meier (DFS)" sheetId="63" r:id="rId50"/>
    <sheet name="Kaplan-Meier (OAS)" sheetId="64" r:id="rId51"/>
    <sheet name="Fields_R_C_M" sheetId="82" state="hidden" r:id="rId52"/>
    <sheet name="Calculation_R_C_M" sheetId="81" state="hidden" r:id="rId53"/>
    <sheet name="1-Jahres Patientenmonitor" sheetId="87" r:id="rId54"/>
    <sheet name="PCO-KB Plausibilität" sheetId="91" r:id="rId55"/>
    <sheet name="Design PCO-KB Plausi." sheetId="92" state="hidden" r:id="rId56"/>
    <sheet name="Design PCO-KB Plausi. engl" sheetId="93" state="hidden" r:id="rId57"/>
    <sheet name="Categories_FU_R_C_M" sheetId="79" state="hidden"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xlnm._FilterDatabase" localSheetId="35" hidden="1">' KB-17 neu'!#REF!</definedName>
    <definedName name="_xlnm._FilterDatabase" localSheetId="6" hidden="1">Deficits!$B$4:$P$5</definedName>
    <definedName name="_xlnm._FilterDatabase" localSheetId="51" hidden="1">Fields_R_C_M!$B$4:$H$204</definedName>
    <definedName name="_xlnm._FilterDatabase" localSheetId="27" hidden="1">'KB-10'!#REF!</definedName>
    <definedName name="_xlnm._FilterDatabase" localSheetId="28" hidden="1">'KB-11'!#REF!</definedName>
    <definedName name="_xlnm._FilterDatabase" localSheetId="29" hidden="1">'KB-12'!#REF!</definedName>
    <definedName name="_xlnm._FilterDatabase" localSheetId="30" hidden="1">'KB-13'!#REF!</definedName>
    <definedName name="_xlnm._FilterDatabase" localSheetId="31" hidden="1">'KB-14'!#REF!</definedName>
    <definedName name="_xlnm._FilterDatabase" localSheetId="32" hidden="1">'KB-15'!#REF!</definedName>
    <definedName name="_xlnm._FilterDatabase" localSheetId="33" hidden="1">'KB-16'!#REF!</definedName>
    <definedName name="_xlnm._FilterDatabase" localSheetId="34" hidden="1">'KB-17'!#REF!</definedName>
    <definedName name="_xlnm._FilterDatabase" localSheetId="36" hidden="1">'KB-18'!#REF!</definedName>
    <definedName name="_xlnm._FilterDatabase" localSheetId="37" hidden="1">'KB-19'!#REF!</definedName>
    <definedName name="_xlnm._FilterDatabase" localSheetId="10" hidden="1">'KB-1a)'!#REF!</definedName>
    <definedName name="_xlnm._FilterDatabase" localSheetId="11" hidden="1">'KB-1b) 1'!#REF!</definedName>
    <definedName name="_xlnm._FilterDatabase" localSheetId="12" hidden="1">'KB-1b) 2'!#REF!</definedName>
    <definedName name="_xlnm._FilterDatabase" localSheetId="13" hidden="1">'KB-1b) 3'!#REF!</definedName>
    <definedName name="_xlnm._FilterDatabase" localSheetId="14" hidden="1">'KB-1c)'!#REF!</definedName>
    <definedName name="_xlnm._FilterDatabase" localSheetId="38" hidden="1">'KB-20'!#REF!</definedName>
    <definedName name="_xlnm._FilterDatabase" localSheetId="39" hidden="1">'KB-21'!#REF!</definedName>
    <definedName name="_xlnm._FilterDatabase" localSheetId="40" hidden="1">'KB-22 (neu)'!#REF!</definedName>
    <definedName name="_xlnm._FilterDatabase" localSheetId="41" hidden="1">'KB-23 (neu)'!#REF!</definedName>
    <definedName name="_xlnm._FilterDatabase" localSheetId="15" hidden="1">'KB-2a)'!#REF!</definedName>
    <definedName name="_xlnm._FilterDatabase" localSheetId="16" hidden="1">'KB-2b)'!#REF!</definedName>
    <definedName name="_xlnm._FilterDatabase" localSheetId="17" hidden="1">'KB-3a)'!#REF!</definedName>
    <definedName name="_xlnm._FilterDatabase" localSheetId="18" hidden="1">'KB-3b)'!#REF!</definedName>
    <definedName name="_xlnm._FilterDatabase" localSheetId="19" hidden="1">'KB-3c)'!#REF!</definedName>
    <definedName name="_xlnm._FilterDatabase" localSheetId="20" hidden="1">'KB-4'!#REF!</definedName>
    <definedName name="_xlnm._FilterDatabase" localSheetId="21" hidden="1">'KB-5'!#REF!</definedName>
    <definedName name="_xlnm._FilterDatabase" localSheetId="22" hidden="1">'KB-6'!#REF!</definedName>
    <definedName name="_xlnm._FilterDatabase" localSheetId="23" hidden="1">'KB-6 neu'!#REF!</definedName>
    <definedName name="_xlnm._FilterDatabase" localSheetId="24" hidden="1">'KB-7'!#REF!</definedName>
    <definedName name="_xlnm._FilterDatabase" localSheetId="25" hidden="1">'KB-8 '!#REF!</definedName>
    <definedName name="_xlnm._FilterDatabase" localSheetId="26" hidden="1">'KB-9'!#REF!</definedName>
    <definedName name="_xlnm._FilterDatabase" localSheetId="54" hidden="1">'PCO-KB Plausibilität'!#REF!</definedName>
    <definedName name="_xlnm._FilterDatabase" localSheetId="1" hidden="1">'XML-Datafields'!$A$6:$U$105</definedName>
    <definedName name="_Matrix" localSheetId="2">[1]Datenfelder!$G$10:$G$226</definedName>
    <definedName name="_Matrix">[2]Datenfelder!$G$10:$G$226</definedName>
    <definedName name="adt" localSheetId="2">'[3]ADT-Abgleich'!$B$30</definedName>
    <definedName name="adt">'[4]ADT-Abgleich'!$B$30</definedName>
    <definedName name="AngabeKKR">[5]Datenquelle!$B$50:$B$53</definedName>
    <definedName name="Bundesland">[5]Datenquelle!$B$20:$B$40</definedName>
    <definedName name="Bundesland2">[5]Datenquelle!$E$19:$W$19</definedName>
    <definedName name="_xlnm.Print_Area" localSheetId="35">#REF!</definedName>
    <definedName name="_xlnm.Print_Area" localSheetId="5">'Basic data'!$A$5:$O$35</definedName>
    <definedName name="_xlnm.Print_Area" localSheetId="52">Calculation_R_C_M!#REF!</definedName>
    <definedName name="_xlnm.Print_Area" localSheetId="3">#REF!</definedName>
    <definedName name="_xlnm.Print_Area" localSheetId="43">#REF!</definedName>
    <definedName name="_xlnm.Print_Area" localSheetId="57">#REF!</definedName>
    <definedName name="_xlnm.Print_Area" localSheetId="0">#REF!</definedName>
    <definedName name="_xlnm.Print_Area" localSheetId="51">#REF!</definedName>
    <definedName name="_xlnm.Print_Area" localSheetId="48">#REF!</definedName>
    <definedName name="_xlnm.Print_Area" localSheetId="7">#REF!</definedName>
    <definedName name="_xlnm.Print_Area" localSheetId="9">#REF!</definedName>
    <definedName name="_xlnm.Print_Area" localSheetId="49">#REF!</definedName>
    <definedName name="_xlnm.Print_Area" localSheetId="50">#REF!</definedName>
    <definedName name="_xlnm.Print_Area" localSheetId="27">#REF!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36">#REF!</definedName>
    <definedName name="_xlnm.Print_Area" localSheetId="37">#REF!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38">#REF!</definedName>
    <definedName name="_xlnm.Print_Area" localSheetId="39">#REF!</definedName>
    <definedName name="_xlnm.Print_Area" localSheetId="40">#REF!</definedName>
    <definedName name="_xlnm.Print_Area" localSheetId="41">#REF!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42">#REF!</definedName>
    <definedName name="_xlnm.Print_Area" localSheetId="54">#REF!</definedName>
    <definedName name="_xlnm.Print_Area" localSheetId="47">#REF!</definedName>
    <definedName name="_xlnm.Print_Area" localSheetId="4">#REF!</definedName>
    <definedName name="_xlnm.Print_Area" localSheetId="2">Validation!$A$1:$J$80</definedName>
    <definedName name="_xlnm.Print_Area">#REF!</definedName>
    <definedName name="_xlnm.Print_Titles" localSheetId="5">#REF!</definedName>
    <definedName name="_xlnm.Print_Titles" localSheetId="52">#REF!</definedName>
    <definedName name="_xlnm.Print_Titles" localSheetId="51">#REF!</definedName>
    <definedName name="_xlnm.Print_Titles" localSheetId="48">#REF!</definedName>
    <definedName name="_xlnm.Print_Titles" localSheetId="9">#REF!</definedName>
    <definedName name="_xlnm.Print_Titles" localSheetId="34">#REF!</definedName>
    <definedName name="_xlnm.Print_Titles" localSheetId="37">#REF!</definedName>
    <definedName name="_xlnm.Print_Titles" localSheetId="39">#REF!</definedName>
    <definedName name="_xlnm.Print_Titles" localSheetId="40">#REF!</definedName>
    <definedName name="_xlnm.Print_Titles" localSheetId="41">#REF!</definedName>
    <definedName name="_xlnm.Print_Titles" localSheetId="19">#REF!</definedName>
    <definedName name="_xlnm.Print_Titles" localSheetId="54">#REF!</definedName>
    <definedName name="_xlnm.Print_Titles" localSheetId="4">#REF!</definedName>
    <definedName name="_xlnm.Print_Titles" localSheetId="2">Validation!$1:$3</definedName>
    <definedName name="_xlnm.Print_Titles">#REF!</definedName>
    <definedName name="Felder" localSheetId="35">[6]Datenfelder!$B$18:$B$138</definedName>
    <definedName name="Felder" localSheetId="27">[6]Datenfelder!$B$18:$B$138</definedName>
    <definedName name="Felder" localSheetId="28">[6]Datenfelder!$B$18:$B$138</definedName>
    <definedName name="Felder" localSheetId="29">[6]Datenfelder!$B$18:$B$138</definedName>
    <definedName name="Felder" localSheetId="30">[6]Datenfelder!$B$18:$B$138</definedName>
    <definedName name="Felder" localSheetId="31">[6]Datenfelder!$B$18:$B$138</definedName>
    <definedName name="Felder" localSheetId="32">[6]Datenfelder!$B$18:$B$138</definedName>
    <definedName name="Felder" localSheetId="33">[6]Datenfelder!$B$18:$B$138</definedName>
    <definedName name="Felder" localSheetId="34">[6]Datenfelder!$B$18:$B$138</definedName>
    <definedName name="Felder" localSheetId="36">[6]Datenfelder!$B$18:$B$138</definedName>
    <definedName name="Felder" localSheetId="37">[6]Datenfelder!$B$18:$B$138</definedName>
    <definedName name="Felder" localSheetId="10">[6]Datenfelder!$B$18:$B$138</definedName>
    <definedName name="Felder" localSheetId="11">[6]Datenfelder!$B$18:$B$138</definedName>
    <definedName name="Felder" localSheetId="12">[6]Datenfelder!$B$18:$B$138</definedName>
    <definedName name="Felder" localSheetId="13">[6]Datenfelder!$B$18:$B$138</definedName>
    <definedName name="Felder" localSheetId="14">[6]Datenfelder!$B$18:$B$138</definedName>
    <definedName name="Felder" localSheetId="38">[6]Datenfelder!$B$18:$B$138</definedName>
    <definedName name="Felder" localSheetId="39">[6]Datenfelder!$B$18:$B$138</definedName>
    <definedName name="Felder" localSheetId="40">[6]Datenfelder!$B$18:$B$138</definedName>
    <definedName name="Felder" localSheetId="41">[6]Datenfelder!$B$18:$B$138</definedName>
    <definedName name="Felder" localSheetId="15">[6]Datenfelder!$B$18:$B$138</definedName>
    <definedName name="Felder" localSheetId="16">[6]Datenfelder!$B$18:$B$138</definedName>
    <definedName name="Felder" localSheetId="17">[6]Datenfelder!$B$18:$B$138</definedName>
    <definedName name="Felder" localSheetId="18">[6]Datenfelder!$B$18:$B$138</definedName>
    <definedName name="Felder" localSheetId="19">[6]Datenfelder!$B$18:$B$138</definedName>
    <definedName name="Felder" localSheetId="20">[6]Datenfelder!$B$18:$B$138</definedName>
    <definedName name="Felder" localSheetId="21">[6]Datenfelder!$B$18:$B$138</definedName>
    <definedName name="Felder" localSheetId="22">[6]Datenfelder!$B$18:$B$138</definedName>
    <definedName name="Felder" localSheetId="23">[6]Datenfelder!$B$18:$B$138</definedName>
    <definedName name="Felder" localSheetId="24">[6]Datenfelder!$B$18:$B$138</definedName>
    <definedName name="Felder" localSheetId="25">[6]Datenfelder!$B$18:$B$138</definedName>
    <definedName name="Felder" localSheetId="26">[6]Datenfelder!$B$18:$B$138</definedName>
    <definedName name="Felder" localSheetId="54">[6]Datenfelder!$B$18:$B$138</definedName>
    <definedName name="Felder" localSheetId="2">[7]Datenfelder!$B$18:$B$137</definedName>
    <definedName name="Felder">[8]Datenfelder!$B$18:$B$138</definedName>
    <definedName name="FelderAlleFälle">[9]Dokuqualität!$E$6</definedName>
    <definedName name="FelderAlleFälleGesamt">[9]Dokuqualität!$G$6</definedName>
    <definedName name="myItem" localSheetId="35">OFFSET(' KB-17 neu'!myItemList,0,0,COUNTA(' KB-17 neu'!myItemList),1)</definedName>
    <definedName name="myItem" localSheetId="53">OFFSET(myItemList,0,0,COUNTA(myItemList),1)</definedName>
    <definedName name="myItem" localSheetId="5">OFFSET('Basic data'!myItemList,0,0,COUNTA('Basic data'!myItemList),1)</definedName>
    <definedName name="myItem" localSheetId="52">OFFSET(Calculation_R_C_M!myItemList,0,0,COUNTA(Calculation_R_C_M!myItemList),1)</definedName>
    <definedName name="myItem" localSheetId="3">OFFSET(Categories!myItemList,0,0,COUNTA(Categories!myItemList),1)</definedName>
    <definedName name="myItem" localSheetId="43">OFFSET('Categories EQ'!myItemList,0,0,COUNTA('Categories EQ'!myItemList),1)</definedName>
    <definedName name="myItem" localSheetId="57">OFFSET(Categories_FU_R_C_M!myItemList,0,0,COUNTA(Categories_FU_R_C_M!myItemList),1)</definedName>
    <definedName name="myItem" localSheetId="0">OFFSET(myItemList,0,0,COUNTA(myItemList),1)</definedName>
    <definedName name="myItem" localSheetId="6">OFFSET(Deficits!myItemList,0,0,COUNTA(Deficits!myItemList),1)</definedName>
    <definedName name="myItem" localSheetId="51">OFFSET([0]!myItemList,0,0,COUNTA([0]!myItemList),1)</definedName>
    <definedName name="myItem" localSheetId="48">OFFSET(Filter!myItemList,0,0,COUNTA(Filter!myItemList),1)</definedName>
    <definedName name="myItem" localSheetId="7">OFFSET('Filter - Deficits'!myItemList,0,0,COUNTA('Filter - Deficits'!myItemList),1)</definedName>
    <definedName name="myItem" localSheetId="49">OFFSET('Kaplan-Meier (DFS)'!myItemList,0,0,COUNTA('Kaplan-Meier (DFS)'!myItemList),1)</definedName>
    <definedName name="myItem" localSheetId="50">OFFSET('Kaplan-Meier (OAS)'!myItemList,0,0,COUNTA('Kaplan-Meier (OAS)'!myItemList),1)</definedName>
    <definedName name="myItem" localSheetId="27">OFFSET('KB-10'!myItemList,0,0,COUNTA('KB-10'!myItemList),1)</definedName>
    <definedName name="myItem" localSheetId="28">OFFSET('KB-11'!myItemList,0,0,COUNTA('KB-11'!myItemList),1)</definedName>
    <definedName name="myItem" localSheetId="29">OFFSET('KB-12'!myItemList,0,0,COUNTA('KB-12'!myItemList),1)</definedName>
    <definedName name="myItem" localSheetId="30">OFFSET('KB-13'!myItemList,0,0,COUNTA('KB-13'!myItemList),1)</definedName>
    <definedName name="myItem" localSheetId="31">OFFSET('KB-14'!myItemList,0,0,COUNTA('KB-14'!myItemList),1)</definedName>
    <definedName name="myItem" localSheetId="32">OFFSET('KB-15'!myItemList,0,0,COUNTA('KB-15'!myItemList),1)</definedName>
    <definedName name="myItem" localSheetId="33">OFFSET('KB-16'!myItemList,0,0,COUNTA('KB-16'!myItemList),1)</definedName>
    <definedName name="myItem" localSheetId="34">OFFSET('KB-17'!myItemList,0,0,COUNTA('KB-17'!myItemList),1)</definedName>
    <definedName name="myItem" localSheetId="36">OFFSET('KB-18'!myItemList,0,0,COUNTA('KB-18'!myItemList),1)</definedName>
    <definedName name="myItem" localSheetId="37">OFFSET('KB-19'!myItemList,0,0,COUNTA('KB-19'!myItemList),1)</definedName>
    <definedName name="myItem" localSheetId="10">OFFSET('KB-1a)'!myItemList,0,0,COUNTA('KB-1a)'!myItemList),1)</definedName>
    <definedName name="myItem" localSheetId="11">OFFSET('KB-1b) 1'!myItemList,0,0,COUNTA('KB-1b) 1'!myItemList),1)</definedName>
    <definedName name="myItem" localSheetId="12">OFFSET('KB-1b) 2'!myItemList,0,0,COUNTA('KB-1b) 2'!myItemList),1)</definedName>
    <definedName name="myItem" localSheetId="13">OFFSET('KB-1b) 3'!myItemList,0,0,COUNTA('KB-1b) 3'!myItemList),1)</definedName>
    <definedName name="myItem" localSheetId="14">OFFSET('KB-1c)'!myItemList,0,0,COUNTA('KB-1c)'!myItemList),1)</definedName>
    <definedName name="myItem" localSheetId="38">OFFSET('KB-20'!myItemList,0,0,COUNTA('KB-20'!myItemList),1)</definedName>
    <definedName name="myItem" localSheetId="39">OFFSET('KB-21'!myItemList,0,0,COUNTA('KB-21'!myItemList),1)</definedName>
    <definedName name="myItem" localSheetId="40">OFFSET('KB-22 (neu)'!myItemList,0,0,COUNTA('KB-22 (neu)'!myItemList),1)</definedName>
    <definedName name="myItem" localSheetId="41">OFFSET('KB-23 (neu)'!myItemList,0,0,COUNTA('KB-23 (neu)'!myItemList),1)</definedName>
    <definedName name="myItem" localSheetId="15">OFFSET('KB-2a)'!myItemList,0,0,COUNTA('KB-2a)'!myItemList),1)</definedName>
    <definedName name="myItem" localSheetId="16">OFFSET('KB-2b)'!myItemList,0,0,COUNTA('KB-2b)'!myItemList),1)</definedName>
    <definedName name="myItem" localSheetId="17">OFFSET('KB-3a)'!myItemList,0,0,COUNTA('KB-3a)'!myItemList),1)</definedName>
    <definedName name="myItem" localSheetId="18">OFFSET('KB-3b)'!myItemList,0,0,COUNTA('KB-3b)'!myItemList),1)</definedName>
    <definedName name="myItem" localSheetId="19">OFFSET('KB-3c)'!myItemList,0,0,COUNTA('KB-3c)'!myItemList),1)</definedName>
    <definedName name="myItem" localSheetId="20">OFFSET('KB-4'!myItemList,0,0,COUNTA('KB-4'!myItemList),1)</definedName>
    <definedName name="myItem" localSheetId="21">OFFSET('KB-5'!myItemList,0,0,COUNTA('KB-5'!myItemList),1)</definedName>
    <definedName name="myItem" localSheetId="22">OFFSET('KB-6'!myItemList,0,0,COUNTA('KB-6'!myItemList),1)</definedName>
    <definedName name="myItem" localSheetId="23">OFFSET('KB-6 neu'!myItemList,0,0,COUNTA('KB-6 neu'!myItemList),1)</definedName>
    <definedName name="myItem" localSheetId="24">OFFSET('KB-7'!myItemList,0,0,COUNTA('KB-7'!myItemList),1)</definedName>
    <definedName name="myItem" localSheetId="25">OFFSET('KB-8 '!myItemList,0,0,COUNTA('KB-8 '!myItemList),1)</definedName>
    <definedName name="myItem" localSheetId="26">OFFSET('KB-9'!myItemList,0,0,COUNTA('KB-9'!myItemList),1)</definedName>
    <definedName name="myItem" localSheetId="42">OFFSET('KB-legende'!myItemList,0,0,COUNTA('KB-legende'!myItemList),1)</definedName>
    <definedName name="myItem" localSheetId="54">OFFSET('PCO-KB Plausibilität'!myItemList,0,0,COUNTA('PCO-KB Plausibilität'!myItemList),1)</definedName>
    <definedName name="myItem" localSheetId="47">OFFSET(Profile!myItemList,0,0,COUNTA(Profile!myItemList),1)</definedName>
    <definedName name="myItem" localSheetId="4">OFFSET('Risk class.'!myItemList,0,0,COUNTA('Risk class.'!myItemList),1)</definedName>
    <definedName name="myItem" localSheetId="2">OFFSET(Validation!myItemList,0,0,COUNTA(Validation!myItemList),1)</definedName>
    <definedName name="myItem">OFFSET(myItemList,0,0,COUNTA(myItemList),1)</definedName>
    <definedName name="myItemList" localSheetId="35">INDEX([10]Datenquelle!$A$49:$S$69,0,MATCH([10]Datenquelle!$F$89,[10]Datenquelle!$A$48:$S$48,0))</definedName>
    <definedName name="myItemList" localSheetId="5">INDEX([11]Datenquelle!$A$58:$S$78,0,MATCH([11]Datenquelle!$F$98,[11]Datenquelle!$A$57:$S$57,0))</definedName>
    <definedName name="myItemList" localSheetId="52">INDEX([11]Datenquelle!$A$58:$S$78,0,MATCH([11]Datenquelle!$F$98,[11]Datenquelle!$A$57:$S$57,0))</definedName>
    <definedName name="myItemList" localSheetId="3">INDEX([10]Datenquelle!$A$49:$S$69,0,MATCH([10]Datenquelle!$F$89,[10]Datenquelle!$A$48:$S$48,0))</definedName>
    <definedName name="myItemList" localSheetId="43">INDEX([10]Datenquelle!$A$49:$S$69,0,MATCH([10]Datenquelle!$F$89,[10]Datenquelle!$A$48:$S$48,0))</definedName>
    <definedName name="myItemList" localSheetId="57">INDEX([10]Datenquelle!$A$49:$S$69,0,MATCH([10]Datenquelle!$F$89,[10]Datenquelle!$A$48:$S$48,0))</definedName>
    <definedName name="myItemList" localSheetId="6">INDEX([10]Datenquelle!$A$49:$S$69,0,MATCH([10]Datenquelle!$F$89,[10]Datenquelle!$A$48:$S$48,0))</definedName>
    <definedName name="myItemList" localSheetId="48">INDEX([10]Datenquelle!$A$49:$S$69,0,MATCH([10]Datenquelle!$F$89,[10]Datenquelle!$A$48:$S$48,0))</definedName>
    <definedName name="myItemList" localSheetId="7">INDEX([10]Datenquelle!$A$49:$S$69,0,MATCH([10]Datenquelle!$F$89,[10]Datenquelle!$A$48:$S$48,0))</definedName>
    <definedName name="myItemList" localSheetId="49">INDEX([10]Datenquelle!$A$49:$S$69,0,MATCH([10]Datenquelle!$F$89,[10]Datenquelle!$A$48:$S$48,0))</definedName>
    <definedName name="myItemList" localSheetId="50">INDEX([10]Datenquelle!$A$49:$S$69,0,MATCH([10]Datenquelle!$F$89,[10]Datenquelle!$A$48:$S$48,0))</definedName>
    <definedName name="myItemList" localSheetId="27">INDEX([10]Datenquelle!$A$49:$S$69,0,MATCH([10]Datenquelle!$F$89,[10]Datenquelle!$A$48:$S$48,0))</definedName>
    <definedName name="myItemList" localSheetId="28">INDEX([10]Datenquelle!$A$49:$S$69,0,MATCH([10]Datenquelle!$F$89,[10]Datenquelle!$A$48:$S$48,0))</definedName>
    <definedName name="myItemList" localSheetId="29">INDEX([10]Datenquelle!$A$49:$S$69,0,MATCH([10]Datenquelle!$F$89,[10]Datenquelle!$A$48:$S$48,0))</definedName>
    <definedName name="myItemList" localSheetId="30">INDEX([10]Datenquelle!$A$49:$S$69,0,MATCH([10]Datenquelle!$F$89,[10]Datenquelle!$A$48:$S$48,0))</definedName>
    <definedName name="myItemList" localSheetId="31">INDEX([10]Datenquelle!$A$49:$S$69,0,MATCH([10]Datenquelle!$F$89,[10]Datenquelle!$A$48:$S$48,0))</definedName>
    <definedName name="myItemList" localSheetId="32">INDEX([10]Datenquelle!$A$49:$S$69,0,MATCH([10]Datenquelle!$F$89,[10]Datenquelle!$A$48:$S$48,0))</definedName>
    <definedName name="myItemList" localSheetId="33">INDEX([10]Datenquelle!$A$49:$S$69,0,MATCH([10]Datenquelle!$F$89,[10]Datenquelle!$A$48:$S$48,0))</definedName>
    <definedName name="myItemList" localSheetId="34">INDEX([10]Datenquelle!$A$49:$S$69,0,MATCH([10]Datenquelle!$F$89,[10]Datenquelle!$A$48:$S$48,0))</definedName>
    <definedName name="myItemList" localSheetId="36">INDEX([10]Datenquelle!$A$49:$S$69,0,MATCH([10]Datenquelle!$F$89,[10]Datenquelle!$A$48:$S$48,0))</definedName>
    <definedName name="myItemList" localSheetId="37">INDEX([10]Datenquelle!$A$49:$S$69,0,MATCH([10]Datenquelle!$F$89,[10]Datenquelle!$A$48:$S$48,0))</definedName>
    <definedName name="myItemList" localSheetId="10">INDEX([10]Datenquelle!$A$49:$S$69,0,MATCH([10]Datenquelle!$F$89,[10]Datenquelle!$A$48:$S$48,0))</definedName>
    <definedName name="myItemList" localSheetId="11">INDEX([10]Datenquelle!$A$49:$S$69,0,MATCH([10]Datenquelle!$F$89,[10]Datenquelle!$A$48:$S$48,0))</definedName>
    <definedName name="myItemList" localSheetId="12">INDEX([10]Datenquelle!$A$49:$S$69,0,MATCH([10]Datenquelle!$F$89,[10]Datenquelle!$A$48:$S$48,0))</definedName>
    <definedName name="myItemList" localSheetId="13">INDEX([10]Datenquelle!$A$49:$S$69,0,MATCH([10]Datenquelle!$F$89,[10]Datenquelle!$A$48:$S$48,0))</definedName>
    <definedName name="myItemList" localSheetId="14">INDEX([10]Datenquelle!$A$49:$S$69,0,MATCH([10]Datenquelle!$F$89,[10]Datenquelle!$A$48:$S$48,0))</definedName>
    <definedName name="myItemList" localSheetId="38">INDEX([10]Datenquelle!$A$49:$S$69,0,MATCH([10]Datenquelle!$F$89,[10]Datenquelle!$A$48:$S$48,0))</definedName>
    <definedName name="myItemList" localSheetId="39">INDEX([10]Datenquelle!$A$49:$S$69,0,MATCH([10]Datenquelle!$F$89,[10]Datenquelle!$A$48:$S$48,0))</definedName>
    <definedName name="myItemList" localSheetId="40">INDEX([10]Datenquelle!$A$49:$S$69,0,MATCH([10]Datenquelle!$F$89,[10]Datenquelle!$A$48:$S$48,0))</definedName>
    <definedName name="myItemList" localSheetId="41">INDEX([10]Datenquelle!$A$49:$S$69,0,MATCH([10]Datenquelle!$F$89,[10]Datenquelle!$A$48:$S$48,0))</definedName>
    <definedName name="myItemList" localSheetId="15">INDEX([10]Datenquelle!$A$49:$S$69,0,MATCH([10]Datenquelle!$F$89,[10]Datenquelle!$A$48:$S$48,0))</definedName>
    <definedName name="myItemList" localSheetId="16">INDEX([10]Datenquelle!$A$49:$S$69,0,MATCH([10]Datenquelle!$F$89,[10]Datenquelle!$A$48:$S$48,0))</definedName>
    <definedName name="myItemList" localSheetId="17">INDEX([10]Datenquelle!$A$49:$S$69,0,MATCH([10]Datenquelle!$F$89,[10]Datenquelle!$A$48:$S$48,0))</definedName>
    <definedName name="myItemList" localSheetId="18">INDEX([10]Datenquelle!$A$49:$S$69,0,MATCH([10]Datenquelle!$F$89,[10]Datenquelle!$A$48:$S$48,0))</definedName>
    <definedName name="myItemList" localSheetId="19">INDEX([10]Datenquelle!$A$49:$S$69,0,MATCH([10]Datenquelle!$F$89,[10]Datenquelle!$A$48:$S$48,0))</definedName>
    <definedName name="myItemList" localSheetId="20">INDEX([10]Datenquelle!$A$49:$S$69,0,MATCH([10]Datenquelle!$F$89,[10]Datenquelle!$A$48:$S$48,0))</definedName>
    <definedName name="myItemList" localSheetId="21">INDEX([10]Datenquelle!$A$49:$S$69,0,MATCH([10]Datenquelle!$F$89,[10]Datenquelle!$A$48:$S$48,0))</definedName>
    <definedName name="myItemList" localSheetId="22">INDEX([10]Datenquelle!$A$49:$S$69,0,MATCH([10]Datenquelle!$F$89,[10]Datenquelle!$A$48:$S$48,0))</definedName>
    <definedName name="myItemList" localSheetId="23">INDEX([10]Datenquelle!$A$49:$S$69,0,MATCH([10]Datenquelle!$F$89,[10]Datenquelle!$A$48:$S$48,0))</definedName>
    <definedName name="myItemList" localSheetId="24">INDEX([10]Datenquelle!$A$49:$S$69,0,MATCH([10]Datenquelle!$F$89,[10]Datenquelle!$A$48:$S$48,0))</definedName>
    <definedName name="myItemList" localSheetId="25">INDEX([10]Datenquelle!$A$49:$S$69,0,MATCH([10]Datenquelle!$F$89,[10]Datenquelle!$A$48:$S$48,0))</definedName>
    <definedName name="myItemList" localSheetId="26">INDEX([10]Datenquelle!$A$49:$S$69,0,MATCH([10]Datenquelle!$F$89,[10]Datenquelle!$A$48:$S$48,0))</definedName>
    <definedName name="myItemList" localSheetId="42">INDEX([10]Datenquelle!$A$49:$S$69,0,MATCH([10]Datenquelle!$F$89,[10]Datenquelle!$A$48:$S$48,0))</definedName>
    <definedName name="myItemList" localSheetId="54">INDEX([10]Datenquelle!$A$49:$S$69,0,MATCH([10]Datenquelle!$F$89,[10]Datenquelle!$A$48:$S$48,0))</definedName>
    <definedName name="myItemList" localSheetId="47">INDEX([10]Datenquelle!$A$49:$S$69,0,MATCH([10]Datenquelle!$F$89,[10]Datenquelle!$A$48:$S$48,0))</definedName>
    <definedName name="myItemList" localSheetId="4">INDEX([10]Datenquelle!$A$49:$S$69,0,MATCH([10]Datenquelle!$F$89,[10]Datenquelle!$A$48:$S$48,0))</definedName>
    <definedName name="myItemList" localSheetId="2">INDEX([10]Datenquelle!$A$49:$S$69,0,MATCH([10]Datenquelle!$F$89,[10]Datenquelle!$A$48:$S$48,0))</definedName>
    <definedName name="myItemList">INDEX([12]Datenquelle!$A$49:$S$69,0,MATCH([12]Datenquelle!$F$89,[12]Datenquelle!$A$48:$S$48,0))</definedName>
    <definedName name="RedZyk" localSheetId="5">#REF!</definedName>
    <definedName name="RedZyk" localSheetId="52">#REF!</definedName>
    <definedName name="RedZyk">[5]Datenbewertung!$B$76:$B$77</definedName>
    <definedName name="Tumordokumentation">[5]Datenquelle!$B$2:$B$16</definedName>
    <definedName name="Universitätsstatus">[5]Datenquelle!$B$45:$B$46</definedName>
    <definedName name="Z_AD479C9E_06F7_4C03_8179_295428B49475_.wvu.PrintArea" localSheetId="5" hidden="1">'Basic data'!$A$5:$O$35</definedName>
    <definedName name="Z_AD479C9E_06F7_4C03_8179_295428B49475_.wvu.PrintArea" localSheetId="52" hidden="1">Calculation_R_C_M!#REF!</definedName>
    <definedName name="Z_DAA0C1F4_4D8F_4BD8_91F9_40281B589772_.wvu.PrintArea" localSheetId="5" hidden="1">'Basic data'!$A$5:$O$35</definedName>
    <definedName name="Z_DAA0C1F4_4D8F_4BD8_91F9_40281B589772_.wvu.PrintArea" localSheetId="52" hidden="1">Calculation_R_C_M!#REF!</definedName>
    <definedName name="Zentrum1">[6]Inhalt!$A$94:$A$371</definedName>
    <definedName name="ZentrumRegNr">[5]Datenquelle!$A$64:$A$160</definedName>
    <definedName name="zentrumsintern___ohne_Krebsregister">[6]Inhalt!$B$82:$B$85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34" i="51" l="1"/>
  <c r="BQ31" i="51"/>
  <c r="BQ24" i="51"/>
  <c r="BQ17" i="51"/>
  <c r="T34" i="51"/>
  <c r="T31" i="51"/>
  <c r="T28" i="51"/>
  <c r="T17" i="51"/>
  <c r="CC34" i="51"/>
  <c r="BW34" i="51"/>
  <c r="BK34" i="51"/>
  <c r="BF34" i="51"/>
  <c r="BA34" i="51"/>
  <c r="AJ34" i="51"/>
  <c r="AD34" i="51"/>
  <c r="Y34" i="51"/>
  <c r="O34" i="51"/>
  <c r="J34" i="51"/>
  <c r="G39" i="93"/>
  <c r="G38" i="93"/>
  <c r="G37" i="93"/>
  <c r="G36" i="93"/>
  <c r="G35" i="93"/>
  <c r="G34" i="93"/>
  <c r="G31" i="93"/>
  <c r="G30" i="93"/>
  <c r="G29" i="93"/>
  <c r="G28" i="93"/>
  <c r="G27" i="93"/>
  <c r="G24" i="93"/>
  <c r="G23" i="93"/>
  <c r="G22" i="93"/>
  <c r="G21" i="93"/>
  <c r="G20" i="93"/>
  <c r="G19" i="93"/>
  <c r="G16" i="93"/>
  <c r="G15" i="93"/>
  <c r="G14" i="93"/>
  <c r="G13" i="93"/>
  <c r="G12" i="93"/>
  <c r="G11" i="93"/>
  <c r="G27" i="92"/>
  <c r="G28" i="92"/>
  <c r="G29" i="92"/>
  <c r="G30" i="92"/>
  <c r="G31" i="92"/>
  <c r="G39" i="92"/>
  <c r="G38" i="92"/>
  <c r="G37" i="92"/>
  <c r="G36" i="92"/>
  <c r="G35" i="92"/>
  <c r="G34" i="92"/>
  <c r="G24" i="92"/>
  <c r="G23" i="92"/>
  <c r="G22" i="92"/>
  <c r="G21" i="92"/>
  <c r="G20" i="92"/>
  <c r="G19" i="92"/>
  <c r="G16" i="92"/>
  <c r="G15" i="92"/>
  <c r="G14" i="92"/>
  <c r="G13" i="92"/>
  <c r="G12" i="92"/>
  <c r="G11" i="92"/>
  <c r="N17" i="90"/>
  <c r="M17" i="90"/>
  <c r="L17" i="90"/>
  <c r="K17" i="90"/>
  <c r="J17" i="90"/>
  <c r="I17" i="90"/>
  <c r="H17" i="90"/>
  <c r="G17" i="90"/>
  <c r="F17" i="90"/>
  <c r="E17" i="90"/>
  <c r="D17" i="90"/>
  <c r="O16" i="90"/>
  <c r="O15" i="90"/>
  <c r="O14" i="90"/>
  <c r="O13" i="90"/>
  <c r="O12" i="90"/>
  <c r="O11" i="90"/>
  <c r="O10" i="90"/>
  <c r="O17" i="90" l="1"/>
  <c r="J17" i="51"/>
  <c r="CC17" i="51" l="1"/>
  <c r="BW17" i="51"/>
  <c r="BK17" i="51"/>
  <c r="BF17" i="51"/>
  <c r="BA17" i="51"/>
  <c r="AJ17" i="51"/>
  <c r="Y17" i="51"/>
  <c r="O17" i="51"/>
  <c r="AJ25" i="51"/>
  <c r="CC25" i="51"/>
  <c r="CC31" i="51" l="1"/>
  <c r="BW31" i="51"/>
  <c r="AJ31" i="51"/>
  <c r="AJ28" i="51"/>
  <c r="Y31" i="51"/>
  <c r="Y28" i="51"/>
  <c r="BK24" i="51" l="1"/>
  <c r="BK31" i="51" s="1"/>
  <c r="BA24" i="51"/>
  <c r="BA31" i="51" s="1"/>
  <c r="CC21" i="51"/>
  <c r="BF31" i="51" l="1"/>
  <c r="J31" i="51" l="1"/>
  <c r="J28" i="51" l="1"/>
  <c r="P13" i="77" l="1"/>
  <c r="P17" i="77" s="1"/>
  <c r="Q13" i="77"/>
  <c r="Q17" i="77" s="1"/>
  <c r="R13" i="77"/>
  <c r="R17" i="77" s="1"/>
  <c r="O13" i="77"/>
  <c r="O17" i="77" s="1"/>
  <c r="T17" i="77"/>
  <c r="U17" i="77"/>
  <c r="V17" i="77"/>
  <c r="W17" i="77"/>
  <c r="Y17" i="77"/>
  <c r="Z17" i="77"/>
  <c r="AA17" i="77"/>
  <c r="AB17" i="77"/>
  <c r="M13" i="77"/>
  <c r="M17" i="77" s="1"/>
  <c r="L13" i="77"/>
  <c r="L17" i="77" s="1"/>
  <c r="AC10" i="77"/>
  <c r="AC11" i="77"/>
  <c r="AC12" i="77"/>
  <c r="AC13" i="77"/>
  <c r="AC9" i="77"/>
  <c r="AC17" i="77" s="1"/>
  <c r="X10" i="77"/>
  <c r="X11" i="77"/>
  <c r="X12" i="77"/>
  <c r="X13" i="77"/>
  <c r="X9" i="77"/>
  <c r="X17" i="77" s="1"/>
  <c r="S10" i="77"/>
  <c r="S11" i="77"/>
  <c r="S12" i="77"/>
  <c r="S9" i="77"/>
  <c r="N10" i="77"/>
  <c r="N11" i="77"/>
  <c r="N12" i="77"/>
  <c r="N9" i="77"/>
  <c r="N13" i="77" l="1"/>
  <c r="N17" i="77" s="1"/>
  <c r="J12" i="77"/>
  <c r="S13" i="77"/>
  <c r="J10" i="77"/>
  <c r="J9" i="77"/>
  <c r="J11" i="77"/>
  <c r="O28" i="51"/>
  <c r="J13" i="77" l="1"/>
  <c r="J17" i="77" s="1"/>
  <c r="S17" i="77"/>
  <c r="O31" i="51"/>
  <c r="K62" i="64" l="1"/>
  <c r="H62" i="64"/>
  <c r="K61" i="64"/>
  <c r="H61" i="64"/>
  <c r="K60" i="64"/>
  <c r="H60" i="64"/>
  <c r="K59" i="64"/>
  <c r="H59" i="64"/>
  <c r="K58" i="64"/>
  <c r="H58" i="64"/>
  <c r="K57" i="64"/>
  <c r="H57" i="64"/>
  <c r="K56" i="64"/>
  <c r="H56" i="64"/>
  <c r="K55" i="64"/>
  <c r="H55" i="64"/>
  <c r="K54" i="64"/>
  <c r="H54" i="64"/>
  <c r="K53" i="64"/>
  <c r="H53" i="64"/>
  <c r="K52" i="64"/>
  <c r="H52" i="64"/>
  <c r="K51" i="64"/>
  <c r="H51" i="64"/>
  <c r="K50" i="64"/>
  <c r="H50" i="64"/>
  <c r="K49" i="64"/>
  <c r="H49" i="64"/>
  <c r="K48" i="64"/>
  <c r="H48" i="64"/>
  <c r="K47" i="64"/>
  <c r="H47" i="64"/>
  <c r="K46" i="64"/>
  <c r="H46" i="64"/>
  <c r="K45" i="64"/>
  <c r="H45" i="64"/>
  <c r="J11" i="64"/>
  <c r="I11" i="64"/>
  <c r="H11" i="64"/>
  <c r="G11" i="64"/>
  <c r="K116" i="63"/>
  <c r="H116" i="63"/>
  <c r="K115" i="63"/>
  <c r="H115" i="63"/>
  <c r="K114" i="63"/>
  <c r="H114" i="63"/>
  <c r="K113" i="63"/>
  <c r="H113" i="63"/>
  <c r="K112" i="63"/>
  <c r="H112" i="63"/>
  <c r="K111" i="63"/>
  <c r="H111" i="63"/>
  <c r="K110" i="63"/>
  <c r="H110" i="63"/>
  <c r="K109" i="63"/>
  <c r="H109" i="63"/>
  <c r="K108" i="63"/>
  <c r="H108" i="63"/>
  <c r="K107" i="63"/>
  <c r="H107" i="63"/>
  <c r="K106" i="63"/>
  <c r="H106" i="63"/>
  <c r="K105" i="63"/>
  <c r="H105" i="63"/>
  <c r="K104" i="63"/>
  <c r="H104" i="63"/>
  <c r="K103" i="63"/>
  <c r="H103" i="63"/>
  <c r="K102" i="63"/>
  <c r="H102" i="63"/>
  <c r="K101" i="63"/>
  <c r="H101" i="63"/>
  <c r="H100" i="63"/>
  <c r="H99" i="63"/>
  <c r="J14" i="63"/>
  <c r="I14" i="63"/>
  <c r="H14" i="63"/>
  <c r="G14" i="63"/>
  <c r="L62" i="64" l="1"/>
  <c r="L116" i="63"/>
  <c r="L115" i="63"/>
  <c r="L49" i="64"/>
  <c r="L53" i="64"/>
  <c r="L57" i="64"/>
  <c r="L61" i="64"/>
  <c r="L48" i="64"/>
  <c r="L52" i="64"/>
  <c r="L56" i="64"/>
  <c r="L60" i="64"/>
  <c r="L47" i="64"/>
  <c r="L51" i="64"/>
  <c r="L55" i="64"/>
  <c r="L59" i="64"/>
  <c r="L46" i="64"/>
  <c r="L50" i="64"/>
  <c r="L54" i="64"/>
  <c r="L58" i="64"/>
  <c r="L103" i="63"/>
  <c r="L107" i="63"/>
  <c r="L111" i="63"/>
  <c r="L102" i="63"/>
  <c r="L106" i="63"/>
  <c r="L110" i="63"/>
  <c r="L114" i="63"/>
  <c r="L101" i="63"/>
  <c r="L105" i="63"/>
  <c r="L109" i="63"/>
  <c r="L113" i="63"/>
  <c r="L104" i="63"/>
  <c r="L108" i="63"/>
  <c r="L112" i="63"/>
  <c r="M13" i="58" l="1"/>
  <c r="J13" i="58"/>
  <c r="G13" i="58"/>
  <c r="M12" i="58"/>
  <c r="J12" i="58"/>
  <c r="G12" i="58"/>
  <c r="M11" i="58"/>
  <c r="J11" i="58"/>
  <c r="G11" i="58"/>
  <c r="M10" i="58"/>
  <c r="J10" i="58"/>
  <c r="G10" i="58"/>
  <c r="M9" i="58"/>
  <c r="J9" i="58"/>
  <c r="G9" i="58"/>
  <c r="G15" i="58" l="1"/>
  <c r="N5" i="5" l="1"/>
  <c r="N4" i="5"/>
  <c r="T5" i="5" l="1"/>
  <c r="T4" i="5"/>
  <c r="T3" i="5"/>
  <c r="T2" i="5"/>
  <c r="Q5" i="5"/>
  <c r="Q4" i="5"/>
  <c r="Q3"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15" authorId="0" shapeId="0" xr:uid="{00000000-0006-0000-2C00-000001000000}">
      <text>
        <r>
          <rPr>
            <sz val="9"/>
            <color indexed="81"/>
            <rFont val="Arial"/>
            <family val="2"/>
          </rPr>
          <t>Ø Follow-Up Quote der letzten 2-4 Jahre (Antrag REDZYK mind. 80,0%)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9" authorId="0" shapeId="0" xr:uid="{00000000-0006-0000-2E00-000001000000}">
      <text>
        <r>
          <rPr>
            <sz val="9"/>
            <color indexed="81"/>
            <rFont val="Arial"/>
            <family val="2"/>
          </rPr>
          <t>Übertrag erfolgt aus Anzahl zurückerhaltene Fragebögen- Prätherapeutische Bestimmung</t>
        </r>
      </text>
    </comment>
  </commentList>
</comments>
</file>

<file path=xl/sharedStrings.xml><?xml version="1.0" encoding="utf-8"?>
<sst xmlns="http://schemas.openxmlformats.org/spreadsheetml/2006/main" count="13975" uniqueCount="4374">
  <si>
    <t>RPE</t>
  </si>
  <si>
    <t>Strahlentherapie</t>
  </si>
  <si>
    <t>X</t>
  </si>
  <si>
    <t>numerisch (ng/ml)</t>
  </si>
  <si>
    <t>Anzahl entnommener Stanzen</t>
  </si>
  <si>
    <t>Anzahl befallener Stanzen</t>
  </si>
  <si>
    <t>ADT-GEKID 
Datenfeld</t>
  </si>
  <si>
    <t>ADT-GEKID 
Ausprägung</t>
  </si>
  <si>
    <t>yyyy-mm-dd</t>
  </si>
  <si>
    <t>-----</t>
  </si>
  <si>
    <t>TX | T0 | T1a | T1b | T1c | T2a | T2b | T2c | T3a | T3b | T4</t>
  </si>
  <si>
    <t>M0 | M1a | M1b | M1c</t>
  </si>
  <si>
    <t>ICD-10 mit Diagnose und Angabe des Diagnosejahr JJJJ</t>
  </si>
  <si>
    <t>Art der Nebenwirkung nach CTC</t>
  </si>
  <si>
    <t>Schweregrad:
K = keine oder höchstens Grad 2
3 = stark/ausgeprägt
4 = lebensbedrohlich
5 = tödlich
U = unbekannt</t>
  </si>
  <si>
    <t>OncoBox
Datenfeld</t>
  </si>
  <si>
    <t>OncoBox
Ausprägung</t>
  </si>
  <si>
    <r>
      <t xml:space="preserve">Präinterventioneller Zeitraum
Erstdiagnostik Primärtumor
</t>
    </r>
    <r>
      <rPr>
        <b/>
        <sz val="8"/>
        <color theme="1"/>
        <rFont val="Arial"/>
        <family val="2"/>
      </rPr>
      <t>Datum Erstdiagnose Primärtumor</t>
    </r>
    <r>
      <rPr>
        <sz val="8"/>
        <color theme="1"/>
        <rFont val="Arial"/>
        <family val="2"/>
      </rPr>
      <t xml:space="preserve">
</t>
    </r>
  </si>
  <si>
    <t xml:space="preserve">yyyy-mm-dd
</t>
  </si>
  <si>
    <t>numerisch  (ng/ml)</t>
  </si>
  <si>
    <t>1-5</t>
  </si>
  <si>
    <t>T0 | Tis | T1 | T1a | T1b | T1c |  T2 | T2a | T2b | T2c | T3 | T3a | T3b | T4 | TX</t>
  </si>
  <si>
    <t>N0 | N1 | N+ | NX</t>
  </si>
  <si>
    <t>M0 | M1 | M1a | M1b | M1c | MX</t>
  </si>
  <si>
    <t>N = Nein
J = Ja</t>
  </si>
  <si>
    <t>I, II, III, IV</t>
  </si>
  <si>
    <r>
      <t xml:space="preserve">Primärintervention
Abschluss der Primärintervention nach Definitiver Strahlentherapie bzw. nicht LL-gerechter experimenteller Therapie
</t>
    </r>
    <r>
      <rPr>
        <b/>
        <sz val="8"/>
        <rFont val="Arial"/>
        <family val="2"/>
      </rPr>
      <t>Komplikationen nach Strahlentherapie
(CTCAE Grad (der Komplikation)</t>
    </r>
  </si>
  <si>
    <r>
      <t xml:space="preserve">Primärintervention
Postoperative Histologie 
</t>
    </r>
    <r>
      <rPr>
        <b/>
        <sz val="8"/>
        <rFont val="Arial"/>
        <family val="2"/>
      </rPr>
      <t>Postoperative Komplikationen nach Radikaler Prostatektomie
Calvien-Dindo Grad (der Komplikation)</t>
    </r>
  </si>
  <si>
    <t>------</t>
  </si>
  <si>
    <t>R = keine Angaben
R0 = kein Residualtumor
R1 = mikr. Residualtumor
R2 = makr. Residualtumor
RX = nicht beurteilbar</t>
  </si>
  <si>
    <r>
      <t xml:space="preserve">Primärintervention
Postoperative Histologie 
</t>
    </r>
    <r>
      <rPr>
        <b/>
        <sz val="8"/>
        <color indexed="8"/>
        <rFont val="Arial"/>
        <family val="2"/>
      </rPr>
      <t xml:space="preserve">Gleason-Score Wert 1 </t>
    </r>
  </si>
  <si>
    <r>
      <t xml:space="preserve">Primärintervention
Postoperative Histologie  
</t>
    </r>
    <r>
      <rPr>
        <b/>
        <sz val="8"/>
        <color indexed="8"/>
        <rFont val="Arial"/>
        <family val="2"/>
      </rPr>
      <t>Gleason-Score Wert 2</t>
    </r>
  </si>
  <si>
    <r>
      <t xml:space="preserve">Primärintervention
Postoperative Histologie 
</t>
    </r>
    <r>
      <rPr>
        <b/>
        <sz val="8"/>
        <rFont val="Arial"/>
        <family val="2"/>
      </rPr>
      <t>pathologisches TNM - pT</t>
    </r>
    <r>
      <rPr>
        <sz val="8"/>
        <rFont val="Arial"/>
        <family val="2"/>
      </rPr>
      <t xml:space="preserve"> </t>
    </r>
  </si>
  <si>
    <t>T0 | Tis |T1 |  T1a | T1b | T1c |  T2 | T2a | T2b | T2c | T3 | T3a | T3b | T4 | TX</t>
  </si>
  <si>
    <r>
      <t xml:space="preserve">Primärintervention
Postoperative Histologie 
</t>
    </r>
    <r>
      <rPr>
        <b/>
        <sz val="8"/>
        <rFont val="Arial"/>
        <family val="2"/>
      </rPr>
      <t>pathologisches TNM - pN</t>
    </r>
  </si>
  <si>
    <t>N0| N1| N+| NX</t>
  </si>
  <si>
    <t xml:space="preserve">N = Nein
J = Ja
X = Unbekannt
</t>
  </si>
  <si>
    <t xml:space="preserve">L = lebt
TU =  Todesursache unbekannt / nicht-tumorbedingter Tod
TBT = durch betreffenden Tumor (Prostatakarzinom) bedingter Tod
TAT = durch anderen Tumor bedingter Tod
TT =   tumorbedingter Tod (ob betreffender oder anderer Tumor unbekannt)
</t>
  </si>
  <si>
    <t xml:space="preserve">N = Nein
J-QFMU = Ja - Fernmetastasierung - Quelle der FM unbekannt
J-FMBT =  Ja - Fernmetastasierung durch betreffenden Tumor (Prostatakarzinom)
J-FMAT =  Ja - Fernmetastasierung durch anderen Tumoren
X = unbekannt
</t>
  </si>
  <si>
    <r>
      <t xml:space="preserve">Follow-Up
</t>
    </r>
    <r>
      <rPr>
        <b/>
        <sz val="8"/>
        <color indexed="8"/>
        <rFont val="Arial"/>
        <family val="2"/>
      </rPr>
      <t>Diagnose eines Biochemischen Rezidivs</t>
    </r>
    <r>
      <rPr>
        <sz val="8"/>
        <color indexed="8"/>
        <rFont val="Arial"/>
        <family val="2"/>
      </rPr>
      <t xml:space="preserve">
</t>
    </r>
  </si>
  <si>
    <t xml:space="preserve">N = Nein
J = Ja
X = unbekannt
</t>
  </si>
  <si>
    <r>
      <t xml:space="preserve">Präinterventioneller Zeitraum 
Follow-Up von prätherapeutischer Tumorkonferenz bis Primärintervention
</t>
    </r>
    <r>
      <rPr>
        <b/>
        <sz val="8"/>
        <color indexed="8"/>
        <rFont val="Arial"/>
        <family val="2"/>
      </rPr>
      <t>Vitalstatus
------------------
Follow-Up
Vitalstatus</t>
    </r>
  </si>
  <si>
    <r>
      <t xml:space="preserve">Präinterventioneller Zeitraum
Erstdiagnostik Primärtumor 
</t>
    </r>
    <r>
      <rPr>
        <b/>
        <sz val="8"/>
        <color indexed="8"/>
        <rFont val="Arial"/>
        <family val="2"/>
      </rPr>
      <t xml:space="preserve">PSA-Wert  - Wert in ng/ml
------------------
</t>
    </r>
    <r>
      <rPr>
        <sz val="8"/>
        <color indexed="8"/>
        <rFont val="Arial"/>
        <family val="2"/>
      </rPr>
      <t>Primärintervention
Diagnostik vor Primärintervention</t>
    </r>
    <r>
      <rPr>
        <b/>
        <sz val="8"/>
        <color indexed="8"/>
        <rFont val="Arial"/>
        <family val="2"/>
      </rPr>
      <t xml:space="preserve">
PSA-Wert  - Wert in ng/ml</t>
    </r>
  </si>
  <si>
    <r>
      <t xml:space="preserve">Präinterventioneller Zeitraum
Erstdiagnostik Primärtumor
</t>
    </r>
    <r>
      <rPr>
        <b/>
        <sz val="8"/>
        <color theme="1"/>
        <rFont val="Arial"/>
        <family val="2"/>
      </rPr>
      <t>Prätherapeutisches T</t>
    </r>
    <r>
      <rPr>
        <sz val="8"/>
        <color theme="1"/>
        <rFont val="Arial"/>
        <family val="2"/>
      </rPr>
      <t xml:space="preserve">
------------------
Primärintervention
Diagnostik vor Primärintervention 
</t>
    </r>
    <r>
      <rPr>
        <b/>
        <sz val="8"/>
        <color theme="1"/>
        <rFont val="Arial"/>
        <family val="2"/>
      </rPr>
      <t xml:space="preserve">Prätherapeutisches T </t>
    </r>
  </si>
  <si>
    <r>
      <t xml:space="preserve">Präinterventioneller Zeitraum
Erstdiagnostik Primärtumor
</t>
    </r>
    <r>
      <rPr>
        <b/>
        <sz val="8"/>
        <color theme="1"/>
        <rFont val="Arial"/>
        <family val="2"/>
      </rPr>
      <t>Prätherapeutisches N</t>
    </r>
    <r>
      <rPr>
        <sz val="8"/>
        <color theme="1"/>
        <rFont val="Arial"/>
        <family val="2"/>
      </rPr>
      <t xml:space="preserve">
------------------
Primärintervention
Diagnostik vor Primärintervention 
</t>
    </r>
    <r>
      <rPr>
        <b/>
        <sz val="8"/>
        <color theme="1"/>
        <rFont val="Arial"/>
        <family val="2"/>
      </rPr>
      <t xml:space="preserve">Prätherapeutisches N </t>
    </r>
  </si>
  <si>
    <r>
      <t xml:space="preserve">Präinterventioneller Zeitraum
Erstdiagnostik Primärtumor
</t>
    </r>
    <r>
      <rPr>
        <b/>
        <sz val="8"/>
        <color theme="1"/>
        <rFont val="Arial"/>
        <family val="2"/>
      </rPr>
      <t>Prätherapeutisches M</t>
    </r>
    <r>
      <rPr>
        <sz val="8"/>
        <color theme="1"/>
        <rFont val="Arial"/>
        <family val="2"/>
      </rPr>
      <t xml:space="preserve">
------------------
Primärintervention
Diagnostik vor Primärintervention 
</t>
    </r>
    <r>
      <rPr>
        <b/>
        <sz val="8"/>
        <color theme="1"/>
        <rFont val="Arial"/>
        <family val="2"/>
      </rPr>
      <t>Prätherapeutisches M</t>
    </r>
  </si>
  <si>
    <r>
      <t xml:space="preserve">Präinterventioneller Zeitraum
Erstdiagnostik Primärtumor
</t>
    </r>
    <r>
      <rPr>
        <b/>
        <sz val="8"/>
        <color theme="1"/>
        <rFont val="Arial"/>
        <family val="2"/>
      </rPr>
      <t xml:space="preserve">Befundbericht Pathologie ist vollständig
------------------
</t>
    </r>
    <r>
      <rPr>
        <sz val="8"/>
        <color theme="1"/>
        <rFont val="Arial"/>
        <family val="2"/>
      </rPr>
      <t xml:space="preserve">Primärintervention
Diagnostik vor Primärintervention </t>
    </r>
    <r>
      <rPr>
        <b/>
        <sz val="8"/>
        <color theme="1"/>
        <rFont val="Arial"/>
        <family val="2"/>
      </rPr>
      <t xml:space="preserve">
Befundbericht Pathologie ist vollständig
</t>
    </r>
  </si>
  <si>
    <r>
      <t xml:space="preserve">Präinterventioneller Zeitraum
Erstdiagnostik Primärtumor
</t>
    </r>
    <r>
      <rPr>
        <b/>
        <sz val="8"/>
        <color indexed="8"/>
        <rFont val="Arial"/>
        <family val="2"/>
      </rPr>
      <t xml:space="preserve">Histologie
Gleason-Score Wert 1 
------------------
</t>
    </r>
    <r>
      <rPr>
        <sz val="8"/>
        <color indexed="8"/>
        <rFont val="Arial"/>
        <family val="2"/>
      </rPr>
      <t>Primärintervention
Diagnostik vor Primärintervention</t>
    </r>
    <r>
      <rPr>
        <b/>
        <sz val="8"/>
        <color indexed="8"/>
        <rFont val="Arial"/>
        <family val="2"/>
      </rPr>
      <t xml:space="preserve">
Gleason-Score Wert 1 </t>
    </r>
  </si>
  <si>
    <r>
      <t xml:space="preserve">Präinterventioneller Zeitraum
Erstdiagnostik Primärtumor
</t>
    </r>
    <r>
      <rPr>
        <b/>
        <sz val="8"/>
        <color indexed="8"/>
        <rFont val="Arial"/>
        <family val="2"/>
      </rPr>
      <t xml:space="preserve">Histologie
Gleason-Score Wert 2
------------------
</t>
    </r>
    <r>
      <rPr>
        <sz val="8"/>
        <color indexed="8"/>
        <rFont val="Arial"/>
        <family val="2"/>
      </rPr>
      <t>Primärintervention
Diagnostik vor Primärintervention</t>
    </r>
    <r>
      <rPr>
        <b/>
        <sz val="8"/>
        <color indexed="8"/>
        <rFont val="Arial"/>
        <family val="2"/>
      </rPr>
      <t xml:space="preserve">
Gleason-Score Wert 2</t>
    </r>
    <r>
      <rPr>
        <sz val="11"/>
        <color theme="1"/>
        <rFont val="Calibri"/>
        <family val="2"/>
        <scheme val="minor"/>
      </rPr>
      <t/>
    </r>
  </si>
  <si>
    <t>Active Surveillance</t>
  </si>
  <si>
    <t>Nummerisch</t>
  </si>
  <si>
    <t>O = ohne Bezug zu einer operativen Therapie
A = adjuvant
N = neoadjuvant
I = intraoperativ
S = sonstiges</t>
  </si>
  <si>
    <t>O = ohne Bezug zu einer operativenTherapie
A = adjuvant
N = neoadjuvant
I = intraoperativ
S = sonstiges</t>
  </si>
  <si>
    <t>P = perkutan (Teletherapie)
K = endokavitäre Kontakttherapie (Brachytherapie)
I = interstitielle Kontakttherapie (Brachytherapie)
M = metabolische Therapie (Radionuklide)
wenn P: zusätzliche Box
RC = Radiochemotherapie/Sensitizer: ja/nein
wenn K oder I: zusätzliche Box
HDR = high dose rate therapy
PDR = pulsed dose rate therapy
LDR = low dose rate therapy
wenn M
SIRT = Selektive Interne Radio-Therapie
PRRT = Peptid-Radio-Rezeptor-Therapie
S = Sonstiges</t>
  </si>
  <si>
    <t xml:space="preserve">N = nein
E = einseitig (wenn Unterscheidung rechts/links nicht bekannt)
R = rechts
L = links
B = beidseitig </t>
  </si>
  <si>
    <r>
      <t xml:space="preserve">Primärintervention
Perkutane Strahlentherapie 
</t>
    </r>
    <r>
      <rPr>
        <b/>
        <sz val="8"/>
        <rFont val="Arial"/>
        <family val="2"/>
      </rPr>
      <t>Therapiezeitpunkt</t>
    </r>
  </si>
  <si>
    <t xml:space="preserve">N = neoadjuvant
A = adjuvant
D = definitiv
 </t>
  </si>
  <si>
    <r>
      <t xml:space="preserve">Primärintervention
Perkutane Strahlentherapie 
</t>
    </r>
    <r>
      <rPr>
        <b/>
        <sz val="8"/>
        <rFont val="Arial"/>
        <family val="2"/>
      </rPr>
      <t>Gesamtdosis in Gray</t>
    </r>
  </si>
  <si>
    <t>numerisch</t>
  </si>
  <si>
    <r>
      <t xml:space="preserve">Primärintervention
Hormontherapie 
</t>
    </r>
    <r>
      <rPr>
        <b/>
        <sz val="8"/>
        <rFont val="Arial"/>
        <family val="2"/>
      </rPr>
      <t>Therapiezeitpunkt</t>
    </r>
  </si>
  <si>
    <t>N = neoadjuvant
A = adjuvant 
B = begleitend
D = definitiv (Alleinige Hormontherapie)</t>
  </si>
  <si>
    <t>M = männlich
W = weiblich
S= Sonstiges/ intersexuell
U = unbekannt</t>
  </si>
  <si>
    <t>Diagnose</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</si>
  <si>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</si>
  <si>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OP</t>
  </si>
  <si>
    <t>K = kurativ
P = palliativ
S = sonstiges
X = Keine Angabe</t>
  </si>
  <si>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</si>
  <si>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K = Kein Tumor nachweisbar
T = Tumorreste (Residualtumor) P = Tumorreste Residualtumor Progress N = Tumorreste Residualtumor No Change
R = Lokalrezidiv
F = Fraglicher Befund
U = Unbekannt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</si>
  <si>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</si>
  <si>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</si>
  <si>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</si>
  <si>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1/n</t>
  </si>
  <si>
    <t>&lt;InfoXML&gt;</t>
  </si>
  <si>
    <t xml:space="preserve">Vom Tumordokumentationshersteller bei Generierung automatisch zu befüllen. </t>
  </si>
  <si>
    <t>keine Einschränkung</t>
  </si>
  <si>
    <t>Vom Tumordokumentationshersteller bei Generierung automatisch zu befüllen.</t>
  </si>
  <si>
    <t>A</t>
  </si>
  <si>
    <t>Stammdaten</t>
  </si>
  <si>
    <t>keine Einschränkung
(interner Schlüssel)</t>
  </si>
  <si>
    <t>&lt;PatientID&gt;</t>
  </si>
  <si>
    <r>
      <t xml:space="preserve">Stammdaten 
</t>
    </r>
    <r>
      <rPr>
        <b/>
        <sz val="8"/>
        <color indexed="8"/>
        <rFont val="Arial"/>
        <family val="2"/>
      </rPr>
      <t>Geschlecht</t>
    </r>
  </si>
  <si>
    <t>M = männlich
X = unbekannt</t>
  </si>
  <si>
    <t>selbsterklärend</t>
  </si>
  <si>
    <t>B</t>
  </si>
  <si>
    <t>B1</t>
  </si>
  <si>
    <r>
      <t xml:space="preserve">Präinterventioneller Zeitraum
Erstdiagnostik Primärtumor
</t>
    </r>
    <r>
      <rPr>
        <b/>
        <sz val="8"/>
        <color theme="1"/>
        <rFont val="Arial"/>
        <family val="2"/>
      </rPr>
      <t>Diagnosesicherheit</t>
    </r>
  </si>
  <si>
    <t xml:space="preserve">NTS = nur Totenschein (0)
K = klinisch (1)
KD = klinische Diagnostik (2)
ST = spezifische Tumormarker (4)
Z = Zytologie (5)
HUM = Histologischer Untersuchung einer Metastase (6)
HUP = Histologische Untersuchung eines Primärtumors (7)
X = unbekannt (9)
</t>
  </si>
  <si>
    <r>
      <t xml:space="preserve">Präinterventioneller Zeitraum
Erstdiagnostik Primärtumor
</t>
    </r>
    <r>
      <rPr>
        <b/>
        <sz val="8"/>
        <color indexed="8"/>
        <rFont val="Arial"/>
        <family val="2"/>
      </rPr>
      <t>Tumordiagnose (ICD-10)</t>
    </r>
  </si>
  <si>
    <t>C61 | D07.5 | D40.0</t>
  </si>
  <si>
    <r>
      <t>Tumordiagnose nach ICD-10
C61:     Bösartige Neubildung der Prostata
D07.5</t>
    </r>
    <r>
      <rPr>
        <b/>
        <sz val="8"/>
        <rFont val="Arial"/>
        <family val="2"/>
      </rPr>
      <t>:</t>
    </r>
    <r>
      <rPr>
        <sz val="8"/>
        <rFont val="Arial"/>
        <family val="2"/>
      </rPr>
      <t xml:space="preserve">  Carcinoma in situ: Prostata (histologische Dignität: /2)
D40.0</t>
    </r>
    <r>
      <rPr>
        <b/>
        <sz val="8"/>
        <rFont val="Arial"/>
        <family val="2"/>
      </rPr>
      <t>:</t>
    </r>
    <r>
      <rPr>
        <sz val="8"/>
        <rFont val="Arial"/>
        <family val="2"/>
      </rPr>
      <t xml:space="preserve">  Unsichere Neubildung: Prostata (histologische Dignität: /1)</t>
    </r>
  </si>
  <si>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</si>
  <si>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</si>
  <si>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r>
      <t xml:space="preserve">Präinterventioneller Zeitraum
Erstdiagnostik Primärtumor
</t>
    </r>
    <r>
      <rPr>
        <b/>
        <sz val="8"/>
        <rFont val="Arial"/>
        <family val="2"/>
      </rPr>
      <t>Blasenkarzinom prätherapeutisch diagnostiziert?</t>
    </r>
  </si>
  <si>
    <t>C67</t>
  </si>
  <si>
    <r>
      <t xml:space="preserve">Präinterventioneller Zeitraum
Erstdiagnostik Primärtumor
</t>
    </r>
    <r>
      <rPr>
        <b/>
        <sz val="8"/>
        <color indexed="8"/>
        <rFont val="Arial"/>
        <family val="2"/>
      </rPr>
      <t>DKG-Patientenfragebogen
Datum</t>
    </r>
  </si>
  <si>
    <t>B2</t>
  </si>
  <si>
    <t>B3</t>
  </si>
  <si>
    <t>B4</t>
  </si>
  <si>
    <t>ZF = Zentrumsfall
KZF = kein Zentrumsfall</t>
  </si>
  <si>
    <t>URO = Urologie
STR = Strahlentherapie</t>
  </si>
  <si>
    <t>B5</t>
  </si>
  <si>
    <t>B6</t>
  </si>
  <si>
    <t>n</t>
  </si>
  <si>
    <t>C</t>
  </si>
  <si>
    <t>M0| M1| M1a | M1b | M1c | MX</t>
  </si>
  <si>
    <r>
      <t xml:space="preserve">Primärintervention
Operation 
</t>
    </r>
    <r>
      <rPr>
        <b/>
        <sz val="8"/>
        <color indexed="8"/>
        <rFont val="Arial"/>
        <family val="2"/>
      </rPr>
      <t>Datum</t>
    </r>
  </si>
  <si>
    <r>
      <t xml:space="preserve">Primärintervention
Operation
</t>
    </r>
    <r>
      <rPr>
        <b/>
        <sz val="8"/>
        <color indexed="8"/>
        <rFont val="Arial"/>
        <family val="2"/>
      </rPr>
      <t>OPS-Code</t>
    </r>
    <r>
      <rPr>
        <sz val="8"/>
        <color indexed="8"/>
        <rFont val="Arial"/>
        <family val="2"/>
      </rPr>
      <t xml:space="preserve">
</t>
    </r>
  </si>
  <si>
    <t>X-XXX.XX / X-XXX.X</t>
  </si>
  <si>
    <t xml:space="preserve">OP |OR | RT |RE | LT | LE
</t>
  </si>
  <si>
    <t xml:space="preserve">N = Nein
J = Ja
</t>
  </si>
  <si>
    <t xml:space="preserve">Diese Angabe ist mit "ja" zu dokumentieren, wenn postoperativ innerhalb 90 Tagen ein Revisionseingriff entweder operativ  oder interventionell (z.B. endoskopisch) aus folgenden Gründen erforderlich war: 
Nachblutung, Darmverletzung
oder wenn folgende Eingriffe notwendig waren: 
Endoskopische Behandlung von Anastomosenstrikturen, Lymphozelendrainage bei drohender Thrombose, Harnleiterverletzung u. sonstiges
</t>
  </si>
  <si>
    <t>Postoperative Histologie</t>
  </si>
  <si>
    <t>&lt;pT&gt;</t>
  </si>
  <si>
    <t>&lt;pN&gt;</t>
  </si>
  <si>
    <r>
      <t xml:space="preserve">Primärintervention
Postoperative Histologie 
</t>
    </r>
    <r>
      <rPr>
        <b/>
        <sz val="8"/>
        <color indexed="8"/>
        <rFont val="Arial"/>
        <family val="2"/>
      </rPr>
      <t>pathologisches TNM - pM</t>
    </r>
  </si>
  <si>
    <t>&lt;pM&gt;</t>
  </si>
  <si>
    <r>
      <t xml:space="preserve">Primärintervention
Postoperative Histologie 
</t>
    </r>
    <r>
      <rPr>
        <b/>
        <sz val="8"/>
        <rFont val="Arial"/>
        <family val="2"/>
      </rPr>
      <t>Anzahl der untersuchten Lymphknoten</t>
    </r>
  </si>
  <si>
    <r>
      <t xml:space="preserve">Primärintervention
Postoperative Histologie 
</t>
    </r>
    <r>
      <rPr>
        <b/>
        <sz val="8"/>
        <rFont val="Arial"/>
        <family val="2"/>
      </rPr>
      <t>Anzahl der maligne befallenen Lymphknoten</t>
    </r>
  </si>
  <si>
    <t>&lt;cM&gt;</t>
  </si>
  <si>
    <r>
      <t xml:space="preserve">Primärintervention
Perkutane Strahlentherapie 
</t>
    </r>
    <r>
      <rPr>
        <b/>
        <sz val="8"/>
        <rFont val="Arial"/>
        <family val="2"/>
      </rPr>
      <t>Therapieintention</t>
    </r>
  </si>
  <si>
    <t xml:space="preserve">K = Kurativ
P = Palliativ
</t>
  </si>
  <si>
    <r>
      <t xml:space="preserve">Primärintervention
Perkutane Strahlentherapie 
</t>
    </r>
    <r>
      <rPr>
        <b/>
        <sz val="8"/>
        <rFont val="Arial"/>
        <family val="2"/>
      </rPr>
      <t>Beginn</t>
    </r>
  </si>
  <si>
    <r>
      <t xml:space="preserve">Primärintervention
Perkutane Strahlentherapie 
</t>
    </r>
    <r>
      <rPr>
        <b/>
        <sz val="8"/>
        <rFont val="Arial"/>
        <family val="2"/>
      </rPr>
      <t>Ende</t>
    </r>
  </si>
  <si>
    <r>
      <t xml:space="preserve">Primärintervention
Perkutane Strahlentherapie 
</t>
    </r>
    <r>
      <rPr>
        <b/>
        <sz val="8"/>
        <rFont val="Arial"/>
        <family val="2"/>
      </rPr>
      <t>Grund der Beendigung der Strahlentherapie</t>
    </r>
  </si>
  <si>
    <t>VF = Patient verweigert die Fortführung der Therapie
E = Reguläres Ende
AN = Abbruch wegen Nebenwirkungen
S = Sonstige
X = unbekannt</t>
  </si>
  <si>
    <t>D</t>
  </si>
  <si>
    <t>D15</t>
  </si>
  <si>
    <t>E</t>
  </si>
  <si>
    <t>Follow-Up</t>
  </si>
  <si>
    <t>&lt;FollowUp&gt;</t>
  </si>
  <si>
    <r>
      <t xml:space="preserve">Follow-Up
</t>
    </r>
    <r>
      <rPr>
        <b/>
        <sz val="8"/>
        <color indexed="8"/>
        <rFont val="Arial"/>
        <family val="2"/>
      </rPr>
      <t>Datum</t>
    </r>
    <r>
      <rPr>
        <sz val="8"/>
        <color indexed="8"/>
        <rFont val="Arial"/>
        <family val="2"/>
      </rPr>
      <t xml:space="preserve">
</t>
    </r>
  </si>
  <si>
    <r>
      <t xml:space="preserve">Follow-Up
</t>
    </r>
    <r>
      <rPr>
        <b/>
        <sz val="8"/>
        <color indexed="8"/>
        <rFont val="Arial"/>
        <family val="2"/>
      </rPr>
      <t>Tumorstatus</t>
    </r>
  </si>
  <si>
    <t>TF = Tumorfrei
VR = Vollremission
TR = Teilremission
NC = No Change
P = Progression
X = unbekannt</t>
  </si>
  <si>
    <r>
      <t xml:space="preserve">Follow-Up
</t>
    </r>
    <r>
      <rPr>
        <b/>
        <sz val="8"/>
        <color indexed="8"/>
        <rFont val="Arial"/>
        <family val="2"/>
      </rPr>
      <t>PSA-Wert</t>
    </r>
  </si>
  <si>
    <r>
      <t xml:space="preserve">Follow-Up
</t>
    </r>
    <r>
      <rPr>
        <b/>
        <sz val="8"/>
        <color indexed="8"/>
        <rFont val="Arial"/>
        <family val="2"/>
      </rPr>
      <t>Diagnose eines Lokalrezidivs</t>
    </r>
    <r>
      <rPr>
        <sz val="8"/>
        <color indexed="8"/>
        <rFont val="Arial"/>
        <family val="2"/>
      </rPr>
      <t xml:space="preserve">
</t>
    </r>
  </si>
  <si>
    <r>
      <t xml:space="preserve">Follow-Up
</t>
    </r>
    <r>
      <rPr>
        <b/>
        <sz val="8"/>
        <color indexed="8"/>
        <rFont val="Arial"/>
        <family val="2"/>
      </rPr>
      <t xml:space="preserve">Diagnose einer Fernmetastasierung </t>
    </r>
  </si>
  <si>
    <r>
      <t xml:space="preserve">Follow-Up
</t>
    </r>
    <r>
      <rPr>
        <b/>
        <sz val="8"/>
        <color indexed="8"/>
        <rFont val="Arial"/>
        <family val="2"/>
      </rPr>
      <t xml:space="preserve">Zweittumor: Invasive Neubildung einer anderen Art </t>
    </r>
  </si>
  <si>
    <t>Nummer</t>
  </si>
  <si>
    <t>Nicht vorhanden</t>
  </si>
  <si>
    <t>Wird im Datensatz nicht benötigt</t>
  </si>
  <si>
    <t>Länderkennung nach ISO-3</t>
  </si>
  <si>
    <t>1:1</t>
  </si>
  <si>
    <t>Wird in der XML-OncoBox nicht benötigt</t>
  </si>
  <si>
    <t>Ähnlich (weniger)</t>
  </si>
  <si>
    <r>
      <t xml:space="preserve">Stammdaten
</t>
    </r>
    <r>
      <rPr>
        <b/>
        <sz val="8"/>
        <color theme="1"/>
        <rFont val="Arial"/>
        <family val="2"/>
      </rPr>
      <t>Geburtsdatum Jahr</t>
    </r>
    <r>
      <rPr>
        <sz val="8"/>
        <color theme="1"/>
        <rFont val="Arial"/>
        <family val="2"/>
      </rPr>
      <t xml:space="preserve">
Stammdaten
</t>
    </r>
    <r>
      <rPr>
        <b/>
        <sz val="8"/>
        <color theme="1"/>
        <rFont val="Arial"/>
        <family val="2"/>
      </rPr>
      <t>Geburtsdatum Monat</t>
    </r>
    <r>
      <rPr>
        <sz val="8"/>
        <color theme="1"/>
        <rFont val="Arial"/>
        <family val="2"/>
      </rPr>
      <t xml:space="preserve">
Stammdaten
</t>
    </r>
    <r>
      <rPr>
        <b/>
        <sz val="8"/>
        <color theme="1"/>
        <rFont val="Arial"/>
        <family val="2"/>
      </rPr>
      <t>Geburtsdatum Tag</t>
    </r>
  </si>
  <si>
    <t>M = männlich
U = unbekannt</t>
  </si>
  <si>
    <t>Wird im Datensatz nicht benötigt, für jeden Tumor wird ein neuer Ast angelegt</t>
  </si>
  <si>
    <t>Abgleich</t>
  </si>
  <si>
    <t>Ähnlich (genauer)</t>
  </si>
  <si>
    <t>Fallinformationen</t>
  </si>
  <si>
    <r>
      <t xml:space="preserve">Organspezifisches Modul
</t>
    </r>
    <r>
      <rPr>
        <b/>
        <sz val="8"/>
        <color theme="1"/>
        <rFont val="Arial"/>
        <family val="2"/>
      </rPr>
      <t>PSA-Wert</t>
    </r>
  </si>
  <si>
    <r>
      <t xml:space="preserve">Organspezifisches Modul
</t>
    </r>
    <r>
      <rPr>
        <b/>
        <sz val="8"/>
        <color indexed="8"/>
        <rFont val="Arial"/>
        <family val="2"/>
      </rPr>
      <t>Anzahl der Stanzen</t>
    </r>
  </si>
  <si>
    <r>
      <t xml:space="preserve">Organspezifisches Modul
</t>
    </r>
    <r>
      <rPr>
        <b/>
        <sz val="8"/>
        <color indexed="8"/>
        <rFont val="Arial"/>
        <family val="2"/>
      </rPr>
      <t>Anzahl der positiven Stanzen</t>
    </r>
  </si>
  <si>
    <t>natürliche Zahl</t>
  </si>
  <si>
    <t>numerisch in Prozent (XX,X)</t>
  </si>
  <si>
    <r>
      <t xml:space="preserve">Organspezifisches Modul
</t>
    </r>
    <r>
      <rPr>
        <b/>
        <sz val="8"/>
        <color indexed="8"/>
        <rFont val="Arial"/>
        <family val="2"/>
      </rPr>
      <t>Maximaler Ca-Befall Stanze</t>
    </r>
  </si>
  <si>
    <t>natürliche Zahl in %</t>
  </si>
  <si>
    <r>
      <t xml:space="preserve">Organspezifisches Modul
</t>
    </r>
    <r>
      <rPr>
        <b/>
        <sz val="8"/>
        <color indexed="8"/>
        <rFont val="Arial"/>
        <family val="2"/>
      </rPr>
      <t>Gleason-Score</t>
    </r>
  </si>
  <si>
    <t>N + M (N, M zwischen 1-5)</t>
  </si>
  <si>
    <t xml:space="preserve">Datum wann dieser Fall in der Tumorkonferenz vorgestellt wurde bzw. ein interdisziplinärer Fallplan für diesen Fall festgelegt wurde.
</t>
  </si>
  <si>
    <t>Wird in der OncoBox über die Struktur festgelegt</t>
  </si>
  <si>
    <t xml:space="preserve">Operation </t>
  </si>
  <si>
    <t>Gibt die Art der Operation an</t>
  </si>
  <si>
    <t>Im Datensatz wird über die OPS-Codes die Art der OP abgefragt</t>
  </si>
  <si>
    <t>Es ist bei jeder Op möglich ein Datum anzugeben. Über die OPS-Codes ist die Art der Op dargestellt</t>
  </si>
  <si>
    <r>
      <t xml:space="preserve">Primärintervention
Operation
</t>
    </r>
    <r>
      <rPr>
        <b/>
        <sz val="8"/>
        <rFont val="Arial"/>
        <family val="2"/>
      </rPr>
      <t>Verfahren</t>
    </r>
  </si>
  <si>
    <r>
      <t xml:space="preserve">Primärintervention
Operation
</t>
    </r>
    <r>
      <rPr>
        <b/>
        <sz val="8"/>
        <rFont val="Arial"/>
        <family val="2"/>
      </rPr>
      <t>Nervenerhaltende Operation</t>
    </r>
  </si>
  <si>
    <t>Operationsverlauf</t>
  </si>
  <si>
    <r>
      <t>Operationsverlauf</t>
    </r>
    <r>
      <rPr>
        <b/>
        <sz val="8"/>
        <rFont val="Arial"/>
        <family val="2"/>
      </rPr>
      <t xml:space="preserve">
Revisionseingriff</t>
    </r>
  </si>
  <si>
    <t>NX | N0 | N1 | N+</t>
  </si>
  <si>
    <r>
      <t xml:space="preserve">Postoperative Histologie 
</t>
    </r>
    <r>
      <rPr>
        <b/>
        <sz val="8"/>
        <rFont val="Arial"/>
        <family val="2"/>
      </rPr>
      <t>Postoperativ Status 
Residualtumor (Lokale Radikalität)</t>
    </r>
  </si>
  <si>
    <t>R0 = kein Residualtumor
R1 = Mikroskopischer Residualtumor
R2 = Makroskopischer Residualtumor
RX = Vorhandensein von Residualtumor kann nicht beurteilt werden</t>
  </si>
  <si>
    <t>Art der Strahlentherapie</t>
  </si>
  <si>
    <t>Wird über die Struktur festgelegt</t>
  </si>
  <si>
    <t xml:space="preserve">P = perkutan (Teletherapie)
HDR = high dose rate therapy
LDR = low dose rate therapy
</t>
  </si>
  <si>
    <t>I | II | III | IV | V</t>
  </si>
  <si>
    <t>Bezug der Therapie zur Operation</t>
  </si>
  <si>
    <r>
      <t xml:space="preserve">Präinterventioneller Zeitraum 
Patient unter Beobachtung
</t>
    </r>
    <r>
      <rPr>
        <b/>
        <sz val="8"/>
        <color indexed="8"/>
        <rFont val="Arial"/>
        <family val="2"/>
      </rPr>
      <t xml:space="preserve">Therapiestrategie
</t>
    </r>
    <r>
      <rPr>
        <sz val="8"/>
        <color indexed="8"/>
        <rFont val="Arial"/>
        <family val="2"/>
      </rPr>
      <t xml:space="preserve">Primärintervention
Hormontherapie </t>
    </r>
    <r>
      <rPr>
        <b/>
        <sz val="8"/>
        <color indexed="8"/>
        <rFont val="Arial"/>
        <family val="2"/>
      </rPr>
      <t xml:space="preserve">
Beginn / Datum OP</t>
    </r>
  </si>
  <si>
    <r>
      <t>AS = Active Surveillance
WW = Watchful Waiting
yyyy-mm-dd</t>
    </r>
    <r>
      <rPr>
        <sz val="8"/>
        <color indexed="10"/>
        <rFont val="Arial"/>
        <family val="2"/>
      </rPr>
      <t xml:space="preserve">
</t>
    </r>
  </si>
  <si>
    <r>
      <t xml:space="preserve">Prozess
</t>
    </r>
    <r>
      <rPr>
        <b/>
        <sz val="8"/>
        <color indexed="8"/>
        <rFont val="Arial"/>
        <family val="2"/>
      </rPr>
      <t>Psychoonkologische Betreuung</t>
    </r>
  </si>
  <si>
    <r>
      <t xml:space="preserve">Prozess 
</t>
    </r>
    <r>
      <rPr>
        <b/>
        <sz val="8"/>
        <color indexed="8"/>
        <rFont val="Arial"/>
        <family val="2"/>
      </rPr>
      <t>Beratung Sozialdienst</t>
    </r>
  </si>
  <si>
    <t>Im Datensatz gibt es kein Feld mit dem Vitalstatus. Nur ein Feld für das Sterbedatum ist vorhanden.</t>
  </si>
  <si>
    <t>Wird im Datensatz nicht benötigt, es wird bei einem neuen Tumor ein neuer Fall angelegt</t>
  </si>
  <si>
    <r>
      <rPr>
        <b/>
        <sz val="8"/>
        <rFont val="Arial"/>
        <family val="2"/>
      </rPr>
      <t xml:space="preserve">Definition biochemisches Rezidiv : </t>
    </r>
    <r>
      <rPr>
        <sz val="8"/>
        <rFont val="Arial"/>
        <family val="2"/>
      </rPr>
      <t xml:space="preserve">
 a. Nach radikaler Prostatektomie ein in mind. zwei Messungen (Abstand 2 Wo.) bestätigter PSA-Wert auf &gt; 0,2 ng/ml
 b. Nach alleiniger Strahlentherapie ein in mind. zwei Messungen (Abstand 2-3 Mo.) bestätigter PSA-Anstieg von &gt; 2 ng/ml über den postinterventionellen PSA-Nadir.
</t>
    </r>
  </si>
  <si>
    <r>
      <t xml:space="preserve">Stammdaten 
</t>
    </r>
    <r>
      <rPr>
        <b/>
        <sz val="8"/>
        <rFont val="Arial"/>
        <family val="2"/>
      </rPr>
      <t>Patienten-ID</t>
    </r>
  </si>
  <si>
    <r>
      <t xml:space="preserve">Stammdaten
</t>
    </r>
    <r>
      <rPr>
        <b/>
        <sz val="8"/>
        <rFont val="Arial"/>
        <family val="2"/>
      </rPr>
      <t>Patienten-Länderkennung</t>
    </r>
  </si>
  <si>
    <r>
      <t xml:space="preserve">Stammdaten 
</t>
    </r>
    <r>
      <rPr>
        <b/>
        <sz val="8"/>
        <rFont val="Arial"/>
        <family val="2"/>
      </rPr>
      <t>Geschlecht</t>
    </r>
  </si>
  <si>
    <t>Abgleich ICHOM</t>
  </si>
  <si>
    <t>Gesamt</t>
  </si>
  <si>
    <t xml:space="preserve">Aktuelles Land des (Haupt-)Wohnortes des Patienten. Dies wird zur eindeutigen Zuordnung der Patienten zu einer Region (mittels der Postleitzahl) benötigt. Je nach Land unterscheidet sich die Struktur der Postleitzahl. </t>
  </si>
  <si>
    <r>
      <t xml:space="preserve">Stammdaten
</t>
    </r>
    <r>
      <rPr>
        <b/>
        <sz val="8"/>
        <rFont val="Arial"/>
        <family val="2"/>
      </rPr>
      <t>Geburtsdatum</t>
    </r>
  </si>
  <si>
    <t>General Information</t>
  </si>
  <si>
    <t>Basic Information</t>
  </si>
  <si>
    <r>
      <t xml:space="preserve">Basic Information
</t>
    </r>
    <r>
      <rPr>
        <b/>
        <sz val="8"/>
        <rFont val="Arial"/>
        <family val="2"/>
      </rPr>
      <t>Patient-ID</t>
    </r>
  </si>
  <si>
    <r>
      <t xml:space="preserve">Basic Information
</t>
    </r>
    <r>
      <rPr>
        <b/>
        <sz val="8"/>
        <rFont val="Arial"/>
        <family val="2"/>
      </rPr>
      <t>Patient country code</t>
    </r>
  </si>
  <si>
    <r>
      <t xml:space="preserve">Basic Information
</t>
    </r>
    <r>
      <rPr>
        <b/>
        <sz val="8"/>
        <rFont val="Arial"/>
        <family val="2"/>
      </rPr>
      <t>Date of birth</t>
    </r>
  </si>
  <si>
    <r>
      <t xml:space="preserve">Basic Information
</t>
    </r>
    <r>
      <rPr>
        <b/>
        <sz val="8"/>
        <rFont val="Arial"/>
        <family val="2"/>
      </rPr>
      <t>Gender</t>
    </r>
  </si>
  <si>
    <r>
      <t xml:space="preserve">General Information
</t>
    </r>
    <r>
      <rPr>
        <b/>
        <sz val="8"/>
        <rFont val="Arial"/>
        <family val="2"/>
      </rPr>
      <t>Date generation XML</t>
    </r>
  </si>
  <si>
    <t>No Restrictions</t>
  </si>
  <si>
    <t>M = male
U = unknown</t>
  </si>
  <si>
    <t>Länderkennung nach ISO-3
z.b. DEU = Deutschland, SWE = Schweden,  USA = Vereinigte Staaten</t>
  </si>
  <si>
    <t>Country code (ISO-3)
e.g. DEU = Germany, SWE = Sweden, USA = the United States</t>
  </si>
  <si>
    <t>Case Information</t>
  </si>
  <si>
    <t xml:space="preserve">Y = Ja
N = Nein
</t>
  </si>
  <si>
    <t xml:space="preserve">Y = Yes
N = No
</t>
  </si>
  <si>
    <t>Es müssen alle Komorbitäten des Patienten angegeben werden. Falls ein Patient mehrere Komorbitäten hat, kann dieses Feld n mal angelegt werden</t>
  </si>
  <si>
    <t>self-explanatory</t>
  </si>
  <si>
    <r>
      <t xml:space="preserve">General Information
</t>
    </r>
    <r>
      <rPr>
        <b/>
        <sz val="8"/>
        <rFont val="Arial"/>
        <family val="2"/>
      </rPr>
      <t>Name tumour documentation software</t>
    </r>
  </si>
  <si>
    <r>
      <t xml:space="preserve">General Information
</t>
    </r>
    <r>
      <rPr>
        <b/>
        <sz val="8"/>
        <rFont val="Arial"/>
        <family val="2"/>
      </rPr>
      <t>Version tumour documentation software</t>
    </r>
  </si>
  <si>
    <t>CC =Center-case
NCC = no center-case (e.g. Second opinion)</t>
  </si>
  <si>
    <t>Diagnosis</t>
  </si>
  <si>
    <t>Indicate the clinical stage (per AJCC 7th) - cM category</t>
  </si>
  <si>
    <t>number</t>
  </si>
  <si>
    <t xml:space="preserve">Highest primary Gleason score
</t>
  </si>
  <si>
    <t xml:space="preserve">Highest secondary Gleason score
</t>
  </si>
  <si>
    <t xml:space="preserve">number </t>
  </si>
  <si>
    <t>Tumour board</t>
  </si>
  <si>
    <r>
      <t xml:space="preserve">Zu welchem Zeitpunkt die Tumorkonferenz stattgefunden hat.
</t>
    </r>
    <r>
      <rPr>
        <sz val="8"/>
        <rFont val="Arial"/>
        <family val="2"/>
      </rPr>
      <t>Ist die Tumorkonferenz ohne Bezug zur laufenden Therapie, so ist hier ein G (allgemeine Fallbesprechung) anzugeben.</t>
    </r>
  </si>
  <si>
    <t>Datum der Operation</t>
  </si>
  <si>
    <t>Surgery</t>
  </si>
  <si>
    <t>Surgery course</t>
  </si>
  <si>
    <t>Postoperative histology</t>
  </si>
  <si>
    <t>Radiotherapy</t>
  </si>
  <si>
    <t>Indicate the type of radiotherapy</t>
  </si>
  <si>
    <t>Date when radiotherapy finished</t>
  </si>
  <si>
    <t>N = Nein
Y = Ja
U = unbekannt</t>
  </si>
  <si>
    <t xml:space="preserve">N = Nein
Y = Ja
U = unbekannt
</t>
  </si>
  <si>
    <t xml:space="preserve">N = No
Y = Yes
U = Unknown
</t>
  </si>
  <si>
    <t>Follow-up</t>
  </si>
  <si>
    <t>CR = Vollremission (complete remission, CR)
PR = Teilremission (partial remission, PR)
NC = Keine Änderung (no change, NC) = stable disease
P = Progression
U = Fehlende Angabe/Unbekannt</t>
  </si>
  <si>
    <t xml:space="preserve">N = No
Y = Yes
U = unknown
</t>
  </si>
  <si>
    <t xml:space="preserve">N = Nein
Y = Ja
U = unbekannt
</t>
  </si>
  <si>
    <t>in ng/mL</t>
  </si>
  <si>
    <r>
      <t>pre = prätherapeutisch (Festlegung der Gesamttherapiestrategie, z.B. neoadjuvant oder direkte Operation)
post = postoperativ (Planung der postoperativen Therapie, z.B. zur Frage adjuvante Therapie)</t>
    </r>
    <r>
      <rPr>
        <strike/>
        <sz val="8"/>
        <rFont val="Arial"/>
        <family val="2"/>
      </rPr>
      <t xml:space="preserve">
</t>
    </r>
    <r>
      <rPr>
        <sz val="8"/>
        <rFont val="Arial"/>
        <family val="2"/>
      </rPr>
      <t>G = allgemeine Fallbesprechung unabhängig von der aktuellen Therapie</t>
    </r>
  </si>
  <si>
    <t>Indicate which health care provider introduced the patient into tumour board</t>
  </si>
  <si>
    <t>Zufallsbefund des Prostatakarzinoms bei einem vorliegenden Blasenkarzinom nach Radikaler Zystopros-tatektomie</t>
  </si>
  <si>
    <t>Incidental finding based on bladder cancer in the course of radical cystectomy</t>
  </si>
  <si>
    <t>N = no evidence of disease
R = local recurrence
U = unknown</t>
  </si>
  <si>
    <t>N = Kein Tumor nachweisbar bzw. keine weitere Untersuchung des Tumorstatus da kein Verdacht auf ein Rezidiv besteht
R = Lokalrezidiv
U = Fehlende Angabe/Unbekannt</t>
  </si>
  <si>
    <t>Automatically filled out by  tumour documentation developer</t>
  </si>
  <si>
    <t>Bei der perkutanen Strahlentherapie wird hier die Gesamtdosis eingetragen (inkl. Boost). Bei der LDR-Brachytherapie kann man hier die Dosis angeben, welche 90% der Prostata umschließt.</t>
  </si>
  <si>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0:</t>
    </r>
    <r>
      <rPr>
        <sz val="8"/>
        <color indexed="8"/>
        <rFont val="Arial"/>
        <family val="2"/>
      </rPr>
      <t xml:space="preserve">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Die Diagnose wurde vor dem Tode gestellt, jedoch ohne die folgenden Maßnahmen (Schlüsselnummer 2-7)
</t>
    </r>
    <r>
      <rPr>
        <b/>
        <sz val="8"/>
        <color indexed="8"/>
        <rFont val="Arial"/>
        <family val="2"/>
      </rPr>
      <t xml:space="preserve">2: </t>
    </r>
    <r>
      <rPr>
        <sz val="8"/>
        <color indexed="8"/>
        <rFont val="Arial"/>
        <family val="2"/>
      </rPr>
      <t>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t>
    </r>
    <r>
      <rPr>
        <sz val="8"/>
        <color indexed="8"/>
        <rFont val="Arial"/>
        <family val="2"/>
      </rPr>
      <t xml:space="preserve">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</si>
  <si>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A = alive
D = tumour-related death
DN = death, not tumour-related
DX = death of unknown cause</t>
  </si>
  <si>
    <t>A = lebend 
D = Tod Tumorbedingt
DN = Tod nicht Tumorbedingt
DX = Tod aber Todesursache unbekannt</t>
  </si>
  <si>
    <t>ICHOM</t>
  </si>
  <si>
    <t>Falls der Patient keine Lymphadenektomie erhalten hat (bzw. keine Dokumentiert ist) ist hier ein Nein anzugeben.</t>
  </si>
  <si>
    <t>R0 = No residual tumour
R1 = Microscopic residual tumour
R2 = Macroscopic residual tumour
RX = Presence of residual tumour cannot be assessed</t>
  </si>
  <si>
    <r>
      <rPr>
        <sz val="8"/>
        <color theme="1"/>
        <rFont val="Arial"/>
        <family val="2"/>
      </rPr>
      <t>Gibt an ob eine Komplikation aufgetreten ist</t>
    </r>
    <r>
      <rPr>
        <sz val="10"/>
        <color theme="1"/>
        <rFont val="Arial"/>
        <family val="2"/>
      </rPr>
      <t xml:space="preserve">
</t>
    </r>
    <r>
      <rPr>
        <sz val="8"/>
        <color theme="1"/>
        <rFont val="Arial"/>
        <family val="2"/>
      </rPr>
      <t>N = Nein
U = Unbekannt
ABD = Abszess in einem Drainagekanal
ABS = Abszess, intraabdominaler oder intrathorakaler
ASF = Abszess, subfaszialer
….
TRZ = Transfusionszwischenfall
WUH = Wundhämatom (konservativ therapiert)
WSS = Wundheilungsstörung, subkutane</t>
    </r>
  </si>
  <si>
    <t>Wird nicht benötigt im DKG-System/Kennzahlenbogen</t>
  </si>
  <si>
    <t>&lt;DateXML&gt;</t>
  </si>
  <si>
    <t>&lt;NameTudocu&gt;</t>
  </si>
  <si>
    <t>&lt;VersionTudocu&gt;</t>
  </si>
  <si>
    <t>&lt;BasicInformation&gt;</t>
  </si>
  <si>
    <t>&lt;CaseInformation&gt;</t>
  </si>
  <si>
    <t>&lt;Diagnosis&gt;</t>
  </si>
  <si>
    <t>&lt;Surgery&gt;</t>
  </si>
  <si>
    <t>&lt;TumourBoard&gt;</t>
  </si>
  <si>
    <t>&lt;SurgeryDate&gt;</t>
  </si>
  <si>
    <t>&lt;SurgeryCourse&gt;</t>
  </si>
  <si>
    <t>&lt;PostoperativeHistology&gt;</t>
  </si>
  <si>
    <t>&lt;Radiotherapy&gt;</t>
  </si>
  <si>
    <t>&lt;CountryCode&gt;</t>
  </si>
  <si>
    <t>&lt;Birthday&gt;</t>
  </si>
  <si>
    <t>&lt;Gender&gt;</t>
  </si>
  <si>
    <t>&lt;CenterCase&gt;</t>
  </si>
  <si>
    <t>&lt;DateIntroduce&gt;</t>
  </si>
  <si>
    <t>&lt;PrimaryTumour&gt;</t>
  </si>
  <si>
    <t>&lt;Comorbidities&gt;</t>
  </si>
  <si>
    <t>&lt;Trial&gt;</t>
  </si>
  <si>
    <t>&lt;RadiotherapyType&gt;</t>
  </si>
  <si>
    <t>&lt;RadiotherapyTime&gt;</t>
  </si>
  <si>
    <t>&lt;RadiotherapyIntent&gt;</t>
  </si>
  <si>
    <t>&lt;Dose&gt;</t>
  </si>
  <si>
    <t>&lt;Fraction&gt;</t>
  </si>
  <si>
    <t>&lt;Domain&gt;</t>
  </si>
  <si>
    <t>&lt;LifeStatus&gt;</t>
  </si>
  <si>
    <t>&lt;SurgicalMethod&gt;</t>
  </si>
  <si>
    <t>&lt;IncidentalFinding&gt;</t>
  </si>
  <si>
    <t>&lt;MarginStatus&gt;</t>
  </si>
  <si>
    <t>&lt;RadiotherapyInitiation&gt;</t>
  </si>
  <si>
    <t>&lt;RadiotherapyEnd&gt;</t>
  </si>
  <si>
    <t>&lt;DateDiagnosis
&gt;</t>
  </si>
  <si>
    <t>&lt;SecondaryTumour&gt;</t>
  </si>
  <si>
    <t>&lt;ICD10&gt;</t>
  </si>
  <si>
    <t>&lt;PSALevel&gt;</t>
  </si>
  <si>
    <t>&lt;LocalRecurrence&gt;</t>
  </si>
  <si>
    <t>&lt;TumourStatus&gt;</t>
  </si>
  <si>
    <t>&lt;cT&gt;</t>
  </si>
  <si>
    <t>&lt;cN&gt;</t>
  </si>
  <si>
    <t>&lt;CoresTaken&gt;</t>
  </si>
  <si>
    <t>&lt;CoresInvolved&gt;</t>
  </si>
  <si>
    <t>&lt;Percentage&gt;</t>
  </si>
  <si>
    <t>&lt;preGleason1&gt;</t>
  </si>
  <si>
    <t>&lt;preGleason2&gt;</t>
  </si>
  <si>
    <t>&lt;BoardDate&gt;</t>
  </si>
  <si>
    <t>&lt;BoardTime&gt;</t>
  </si>
  <si>
    <t>&lt;PatientIntroduced&gt;</t>
  </si>
  <si>
    <t>&lt;SurgeryType&gt;</t>
  </si>
  <si>
    <t>&lt;Lymphadenectomy&gt;</t>
  </si>
  <si>
    <t>&lt;Nervesparing&gt;</t>
  </si>
  <si>
    <t>&lt;Revision&gt;</t>
  </si>
  <si>
    <t>&lt;ClavienDindo&gt;</t>
  </si>
  <si>
    <t>&lt;postGleason1&gt;</t>
  </si>
  <si>
    <t>&lt;postGleason2&gt;</t>
  </si>
  <si>
    <t>&lt;NodesTaken&gt;</t>
  </si>
  <si>
    <t>&lt;NodesInvolved&gt;</t>
  </si>
  <si>
    <t>&lt;MarginStatusFocal&gt;</t>
  </si>
  <si>
    <t>&lt;CTCAEGrade&gt;</t>
  </si>
  <si>
    <t>&lt;FollowUpDate&gt;</t>
  </si>
  <si>
    <t>&lt;FollowUpPSA&gt;</t>
  </si>
  <si>
    <t>&lt;BiochemicalRecurrence&gt;</t>
  </si>
  <si>
    <t>&lt;Metastasis&gt;</t>
  </si>
  <si>
    <t>&lt;BasisDiagnosis&gt;</t>
  </si>
  <si>
    <t>1 | 2 | 3 | 4 | 5</t>
  </si>
  <si>
    <t>Y | N</t>
  </si>
  <si>
    <t>leer</t>
  </si>
  <si>
    <t>CC</t>
  </si>
  <si>
    <t xml:space="preserve">WS | AS
</t>
  </si>
  <si>
    <t xml:space="preserve">Y 
</t>
  </si>
  <si>
    <t>RPE | RZE</t>
  </si>
  <si>
    <t>LDR</t>
  </si>
  <si>
    <t>HDR</t>
  </si>
  <si>
    <t>A1</t>
  </si>
  <si>
    <t>N0</t>
  </si>
  <si>
    <t>M0</t>
  </si>
  <si>
    <r>
      <rPr>
        <sz val="9"/>
        <rFont val="Malgun Gothic"/>
        <family val="2"/>
      </rPr>
      <t xml:space="preserve">≤ </t>
    </r>
    <r>
      <rPr>
        <sz val="8"/>
        <rFont val="Arial"/>
        <family val="2"/>
      </rPr>
      <t>10</t>
    </r>
  </si>
  <si>
    <r>
      <t>(Gleason Score 1 + Gleason Score 2)</t>
    </r>
    <r>
      <rPr>
        <sz val="10"/>
        <rFont val="Arial"/>
        <family val="2"/>
      </rPr>
      <t xml:space="preserve"> = 7</t>
    </r>
  </si>
  <si>
    <t>T2b</t>
  </si>
  <si>
    <t>T2c</t>
  </si>
  <si>
    <t>&gt; 20</t>
  </si>
  <si>
    <r>
      <t>(Gleason Score 1 + Gleason Score 2)</t>
    </r>
    <r>
      <rPr>
        <sz val="10"/>
        <rFont val="Arial"/>
        <family val="2"/>
      </rPr>
      <t xml:space="preserve"> </t>
    </r>
    <r>
      <rPr>
        <sz val="10"/>
        <rFont val="Calibri"/>
        <family val="2"/>
      </rPr>
      <t>≥</t>
    </r>
    <r>
      <rPr>
        <sz val="10"/>
        <rFont val="Arial"/>
        <family val="2"/>
      </rPr>
      <t xml:space="preserve"> 8</t>
    </r>
  </si>
  <si>
    <t>pre | post | G</t>
  </si>
  <si>
    <t>pre</t>
  </si>
  <si>
    <t>URO</t>
  </si>
  <si>
    <t>R0 | R1 | R2 | RX</t>
  </si>
  <si>
    <t xml:space="preserve">R1 | R2 </t>
  </si>
  <si>
    <t>post</t>
  </si>
  <si>
    <t>AS</t>
  </si>
  <si>
    <t>P</t>
  </si>
  <si>
    <t>zusätzlicher neo- und / oder adjuvanter hormonablativer Therapie</t>
  </si>
  <si>
    <t>ADT | FO | CH | IM | BT | TC | OT</t>
  </si>
  <si>
    <t>ADT</t>
  </si>
  <si>
    <t>Y | N | U</t>
  </si>
  <si>
    <t>Y</t>
  </si>
  <si>
    <t>pT2 c/pN0 oder NX M0</t>
  </si>
  <si>
    <t xml:space="preserve">R1 </t>
  </si>
  <si>
    <t>N0 | NX</t>
  </si>
  <si>
    <t>R1 | R2</t>
  </si>
  <si>
    <t>P | HDR | LDR</t>
  </si>
  <si>
    <t>D 90 &gt; 130 Gy</t>
  </si>
  <si>
    <t>&gt; 130</t>
  </si>
  <si>
    <t>SRT</t>
  </si>
  <si>
    <t>PSA &lt; 0,5 ng/ml</t>
  </si>
  <si>
    <t>III | IV</t>
  </si>
  <si>
    <t xml:space="preserve">Angabe, bei welchem Leistungserbringer der Patient im Zentrum vorstellig wurde.
</t>
  </si>
  <si>
    <t>URO = Urologie
RAD = Strahlentherapie
O = Andere / Unbekannt</t>
  </si>
  <si>
    <t>URO = Urology
RAD = Radiotherapy
O = Other / unknown</t>
  </si>
  <si>
    <t>URO | RAD | O</t>
  </si>
  <si>
    <t>RAD</t>
  </si>
  <si>
    <t>Fehlende Angabe</t>
  </si>
  <si>
    <t>Ungültige Ausprägung</t>
  </si>
  <si>
    <t>Kein Zentrumsfall</t>
  </si>
  <si>
    <t>CC | NCC</t>
  </si>
  <si>
    <t xml:space="preserve">kein Prostatakarzinom </t>
  </si>
  <si>
    <t>NCC</t>
  </si>
  <si>
    <t>B7</t>
  </si>
  <si>
    <t>B8</t>
  </si>
  <si>
    <t>B9</t>
  </si>
  <si>
    <t>B10</t>
  </si>
  <si>
    <t>&lt;Case&gt;</t>
  </si>
  <si>
    <t>Case</t>
  </si>
  <si>
    <r>
      <t xml:space="preserve">Fall
Fallinformationen
</t>
    </r>
    <r>
      <rPr>
        <b/>
        <sz val="8"/>
        <rFont val="Arial"/>
        <family val="2"/>
      </rPr>
      <t>Zentrumsfall</t>
    </r>
  </si>
  <si>
    <r>
      <t xml:space="preserve">Fall
Fallinformationen
</t>
    </r>
    <r>
      <rPr>
        <b/>
        <sz val="8"/>
        <rFont val="Arial"/>
        <family val="2"/>
      </rPr>
      <t>Fallnummer</t>
    </r>
  </si>
  <si>
    <t>&lt;CaseID&gt;</t>
  </si>
  <si>
    <r>
      <t xml:space="preserve">Case
Case Information
</t>
    </r>
    <r>
      <rPr>
        <b/>
        <sz val="8"/>
        <rFont val="Arial"/>
        <family val="2"/>
      </rPr>
      <t>Case ID</t>
    </r>
  </si>
  <si>
    <r>
      <t xml:space="preserve">Fall
Fallinformationen
</t>
    </r>
    <r>
      <rPr>
        <b/>
        <sz val="8"/>
        <rFont val="Arial"/>
        <family val="2"/>
      </rPr>
      <t>Primärtumor oder Wiedererkrankung</t>
    </r>
  </si>
  <si>
    <r>
      <t xml:space="preserve">Fall
Fallinformationen
</t>
    </r>
    <r>
      <rPr>
        <b/>
        <sz val="8"/>
        <rFont val="Arial"/>
        <family val="2"/>
      </rPr>
      <t>Komorbiditäten</t>
    </r>
  </si>
  <si>
    <r>
      <t xml:space="preserve">Fall
Fallinformationen
</t>
    </r>
    <r>
      <rPr>
        <b/>
        <sz val="8"/>
        <rFont val="Arial"/>
        <family val="2"/>
      </rPr>
      <t>Patient eingebracht über Leistungserbringer</t>
    </r>
  </si>
  <si>
    <r>
      <t xml:space="preserve">Fall
Fallinformationen
</t>
    </r>
    <r>
      <rPr>
        <b/>
        <sz val="8"/>
        <rFont val="Arial"/>
        <family val="2"/>
      </rPr>
      <t>Datum Patient in Studie eingebracht</t>
    </r>
  </si>
  <si>
    <r>
      <t xml:space="preserve">Fall
Fallinformationen
</t>
    </r>
    <r>
      <rPr>
        <b/>
        <sz val="8"/>
        <rFont val="Arial"/>
        <family val="2"/>
      </rPr>
      <t>Beratung Sozialdienst</t>
    </r>
  </si>
  <si>
    <r>
      <t xml:space="preserve">Fall
Fallinformationen
</t>
    </r>
    <r>
      <rPr>
        <b/>
        <sz val="8"/>
        <rFont val="Arial"/>
        <family val="2"/>
      </rPr>
      <t>Psychoonkologische Betreuung</t>
    </r>
  </si>
  <si>
    <r>
      <t xml:space="preserve">Fall
Diagnose
</t>
    </r>
    <r>
      <rPr>
        <b/>
        <sz val="8"/>
        <color theme="1"/>
        <rFont val="Arial"/>
        <family val="2"/>
      </rPr>
      <t>Datum Diagnose Tumor</t>
    </r>
    <r>
      <rPr>
        <sz val="8"/>
        <color theme="1"/>
        <rFont val="Arial"/>
        <family val="2"/>
      </rPr>
      <t xml:space="preserve">
</t>
    </r>
  </si>
  <si>
    <r>
      <t xml:space="preserve">Fall
Diagnose
</t>
    </r>
    <r>
      <rPr>
        <b/>
        <sz val="8"/>
        <rFont val="Arial"/>
        <family val="2"/>
      </rPr>
      <t>Tumordiagnose (ICD-10)</t>
    </r>
    <r>
      <rPr>
        <sz val="8"/>
        <rFont val="Arial"/>
        <family val="2"/>
      </rPr>
      <t xml:space="preserve">
</t>
    </r>
  </si>
  <si>
    <r>
      <t xml:space="preserve">Fall
Diagnose
</t>
    </r>
    <r>
      <rPr>
        <b/>
        <sz val="8"/>
        <rFont val="Arial"/>
        <family val="2"/>
      </rPr>
      <t>Diagnosesicherheit</t>
    </r>
  </si>
  <si>
    <r>
      <t xml:space="preserve">Fall
Diagnose
</t>
    </r>
    <r>
      <rPr>
        <b/>
        <sz val="8"/>
        <rFont val="Arial"/>
        <family val="2"/>
      </rPr>
      <t>PSA-Wert</t>
    </r>
    <r>
      <rPr>
        <sz val="8"/>
        <rFont val="Arial"/>
        <family val="2"/>
      </rPr>
      <t xml:space="preserve">
</t>
    </r>
  </si>
  <si>
    <r>
      <t xml:space="preserve">Fall
Diagnose
</t>
    </r>
    <r>
      <rPr>
        <b/>
        <sz val="8"/>
        <rFont val="Arial"/>
        <family val="2"/>
      </rPr>
      <t>Prätherapeutisches T</t>
    </r>
  </si>
  <si>
    <r>
      <t xml:space="preserve">Fall
Diagnose
</t>
    </r>
    <r>
      <rPr>
        <b/>
        <sz val="8"/>
        <rFont val="Arial"/>
        <family val="2"/>
      </rPr>
      <t>Prätherapeutisches N</t>
    </r>
  </si>
  <si>
    <r>
      <t xml:space="preserve">Fall
Diagnose
</t>
    </r>
    <r>
      <rPr>
        <b/>
        <sz val="8"/>
        <rFont val="Arial"/>
        <family val="2"/>
      </rPr>
      <t xml:space="preserve">Prätherapeutisches M  </t>
    </r>
  </si>
  <si>
    <r>
      <t xml:space="preserve">Fall
Diagnose
</t>
    </r>
    <r>
      <rPr>
        <b/>
        <sz val="8"/>
        <rFont val="Arial"/>
        <family val="2"/>
      </rPr>
      <t>Anzahl entnommener Stanzen</t>
    </r>
  </si>
  <si>
    <r>
      <t xml:space="preserve">Fall
Diagnose
</t>
    </r>
    <r>
      <rPr>
        <b/>
        <sz val="8"/>
        <rFont val="Arial"/>
        <family val="2"/>
      </rPr>
      <t>Anzahl befallener Stanzen</t>
    </r>
  </si>
  <si>
    <r>
      <t xml:space="preserve">Fall
Diagnose
</t>
    </r>
    <r>
      <rPr>
        <b/>
        <sz val="8"/>
        <rFont val="Arial"/>
        <family val="2"/>
      </rPr>
      <t>Maximaler Anteil der befallenen Stanzen</t>
    </r>
  </si>
  <si>
    <r>
      <t>Fall
Diagnose</t>
    </r>
    <r>
      <rPr>
        <b/>
        <sz val="8"/>
        <color indexed="8"/>
        <rFont val="Arial"/>
        <family val="2"/>
      </rPr>
      <t xml:space="preserve">
Gleason-Score Wert 1 </t>
    </r>
  </si>
  <si>
    <r>
      <t>Fall
Diagnose</t>
    </r>
    <r>
      <rPr>
        <b/>
        <sz val="8"/>
        <color indexed="8"/>
        <rFont val="Arial"/>
        <family val="2"/>
      </rPr>
      <t xml:space="preserve">
Gleason-Score Wert 2</t>
    </r>
    <r>
      <rPr>
        <sz val="11"/>
        <color theme="1"/>
        <rFont val="Calibri"/>
        <family val="2"/>
        <scheme val="minor"/>
      </rPr>
      <t/>
    </r>
  </si>
  <si>
    <r>
      <t xml:space="preserve">Fall
Tumorkonferenz
</t>
    </r>
    <r>
      <rPr>
        <b/>
        <sz val="8"/>
        <rFont val="Arial"/>
        <family val="2"/>
      </rPr>
      <t xml:space="preserve">Datum </t>
    </r>
  </si>
  <si>
    <r>
      <t>Fall
Tumorkonferenz</t>
    </r>
    <r>
      <rPr>
        <b/>
        <strike/>
        <sz val="8"/>
        <rFont val="Arial"/>
        <family val="2"/>
      </rPr>
      <t xml:space="preserve">
</t>
    </r>
    <r>
      <rPr>
        <b/>
        <sz val="8"/>
        <rFont val="Arial"/>
        <family val="2"/>
      </rPr>
      <t>Zeitpunkt</t>
    </r>
  </si>
  <si>
    <r>
      <t xml:space="preserve">Fall
Operation 
</t>
    </r>
    <r>
      <rPr>
        <b/>
        <sz val="8"/>
        <rFont val="Arial"/>
        <family val="2"/>
      </rPr>
      <t>Datum</t>
    </r>
  </si>
  <si>
    <r>
      <t xml:space="preserve">Fall
Operation 
</t>
    </r>
    <r>
      <rPr>
        <b/>
        <sz val="8"/>
        <rFont val="Arial"/>
        <family val="2"/>
      </rPr>
      <t>Art</t>
    </r>
  </si>
  <si>
    <r>
      <t xml:space="preserve">Fall
Operation
</t>
    </r>
    <r>
      <rPr>
        <b/>
        <sz val="8"/>
        <rFont val="Arial"/>
        <family val="2"/>
      </rPr>
      <t>Verfahren</t>
    </r>
  </si>
  <si>
    <r>
      <t xml:space="preserve">Fall
Operation
</t>
    </r>
    <r>
      <rPr>
        <b/>
        <sz val="8"/>
        <rFont val="Arial"/>
        <family val="2"/>
      </rPr>
      <t>Nervenerhaltende Operation</t>
    </r>
  </si>
  <si>
    <r>
      <t>Fall
Operationsverlauf</t>
    </r>
    <r>
      <rPr>
        <b/>
        <sz val="8"/>
        <rFont val="Arial"/>
        <family val="2"/>
      </rPr>
      <t xml:space="preserve">
Revisionseingriff</t>
    </r>
  </si>
  <si>
    <r>
      <t xml:space="preserve">Fall
Operationsverlauf
</t>
    </r>
    <r>
      <rPr>
        <b/>
        <sz val="8"/>
        <rFont val="Arial"/>
        <family val="2"/>
      </rPr>
      <t>Clavien Dindo Grad</t>
    </r>
  </si>
  <si>
    <r>
      <t xml:space="preserve">Fall
Postoperative Histologie
</t>
    </r>
    <r>
      <rPr>
        <b/>
        <sz val="8"/>
        <rFont val="Arial"/>
        <family val="2"/>
      </rPr>
      <t>Zufallsbefund</t>
    </r>
  </si>
  <si>
    <r>
      <t xml:space="preserve">Fall
Postoperative Histologie 
</t>
    </r>
    <r>
      <rPr>
        <b/>
        <sz val="8"/>
        <rFont val="Arial"/>
        <family val="2"/>
      </rPr>
      <t>pathologisches TNM - pT</t>
    </r>
    <r>
      <rPr>
        <sz val="8"/>
        <rFont val="Arial"/>
        <family val="2"/>
      </rPr>
      <t xml:space="preserve"> </t>
    </r>
  </si>
  <si>
    <r>
      <t xml:space="preserve">Fall
Postoperative Histologie 
</t>
    </r>
    <r>
      <rPr>
        <b/>
        <sz val="8"/>
        <rFont val="Arial"/>
        <family val="2"/>
      </rPr>
      <t>pathologisches TNM - pN</t>
    </r>
  </si>
  <si>
    <r>
      <t xml:space="preserve">Fall
Postoperative Histologie 
</t>
    </r>
    <r>
      <rPr>
        <b/>
        <sz val="8"/>
        <rFont val="Arial"/>
        <family val="2"/>
      </rPr>
      <t>pathologisches TNM - pM</t>
    </r>
  </si>
  <si>
    <r>
      <t xml:space="preserve">Fall
Postoperative Histologie 
</t>
    </r>
    <r>
      <rPr>
        <b/>
        <sz val="8"/>
        <color indexed="8"/>
        <rFont val="Arial"/>
        <family val="2"/>
      </rPr>
      <t xml:space="preserve">Gleason-Score Wert 1 </t>
    </r>
  </si>
  <si>
    <r>
      <t xml:space="preserve">Fall
Postoperative Histologie  
</t>
    </r>
    <r>
      <rPr>
        <b/>
        <sz val="8"/>
        <color indexed="8"/>
        <rFont val="Arial"/>
        <family val="2"/>
      </rPr>
      <t>Gleason-Score Wert 2</t>
    </r>
  </si>
  <si>
    <r>
      <t xml:space="preserve">Fall
Strahlentherapie 
</t>
    </r>
    <r>
      <rPr>
        <b/>
        <sz val="8"/>
        <rFont val="Arial"/>
        <family val="2"/>
      </rPr>
      <t>Art</t>
    </r>
  </si>
  <si>
    <r>
      <t xml:space="preserve">Fall
Strahlentherapie 
</t>
    </r>
    <r>
      <rPr>
        <b/>
        <sz val="8"/>
        <rFont val="Arial"/>
        <family val="2"/>
      </rPr>
      <t>Therapiezeitpunkt</t>
    </r>
  </si>
  <si>
    <r>
      <t xml:space="preserve">Fall
Strahlentherapie 
</t>
    </r>
    <r>
      <rPr>
        <b/>
        <sz val="8"/>
        <rFont val="Arial"/>
        <family val="2"/>
      </rPr>
      <t>Therapieintention</t>
    </r>
  </si>
  <si>
    <r>
      <t xml:space="preserve">Fall
Strahlentherapie 
</t>
    </r>
    <r>
      <rPr>
        <b/>
        <sz val="8"/>
        <rFont val="Arial"/>
        <family val="2"/>
      </rPr>
      <t>Gesamtdosis in Gray</t>
    </r>
  </si>
  <si>
    <r>
      <t xml:space="preserve">Fall
Strahlentherapie 
</t>
    </r>
    <r>
      <rPr>
        <b/>
        <sz val="8"/>
        <rFont val="Arial"/>
        <family val="2"/>
      </rPr>
      <t>Einzeldosis in Gray</t>
    </r>
  </si>
  <si>
    <r>
      <t xml:space="preserve">Fall
Strahlentherapie 
</t>
    </r>
    <r>
      <rPr>
        <b/>
        <sz val="8"/>
        <rFont val="Arial"/>
        <family val="2"/>
      </rPr>
      <t>Ende</t>
    </r>
  </si>
  <si>
    <r>
      <t xml:space="preserve">Fall
Follow-Up
</t>
    </r>
    <r>
      <rPr>
        <b/>
        <sz val="8"/>
        <rFont val="Arial"/>
        <family val="2"/>
      </rPr>
      <t>Datum</t>
    </r>
  </si>
  <si>
    <r>
      <t xml:space="preserve">Fall
Follow-Up
</t>
    </r>
    <r>
      <rPr>
        <b/>
        <sz val="8"/>
        <rFont val="Arial"/>
        <family val="2"/>
      </rPr>
      <t>Vitalstatus</t>
    </r>
  </si>
  <si>
    <r>
      <t xml:space="preserve">Fall
Follow-Up
</t>
    </r>
    <r>
      <rPr>
        <b/>
        <sz val="8"/>
        <rFont val="Arial"/>
        <family val="2"/>
      </rPr>
      <t>PSA-Wert</t>
    </r>
  </si>
  <si>
    <r>
      <t xml:space="preserve">Fall
Follow-Up
</t>
    </r>
    <r>
      <rPr>
        <b/>
        <sz val="8"/>
        <color indexed="8"/>
        <rFont val="Arial"/>
        <family val="2"/>
      </rPr>
      <t>Tumorstatus lokal (Lokalrezidiv)</t>
    </r>
    <r>
      <rPr>
        <sz val="8"/>
        <color indexed="8"/>
        <rFont val="Arial"/>
        <family val="2"/>
      </rPr>
      <t xml:space="preserve">
</t>
    </r>
  </si>
  <si>
    <r>
      <t xml:space="preserve">Fall
Follow-Up
</t>
    </r>
    <r>
      <rPr>
        <b/>
        <sz val="8"/>
        <color indexed="8"/>
        <rFont val="Arial"/>
        <family val="2"/>
      </rPr>
      <t>Diagnose eines Biochemischen Rezidivs</t>
    </r>
    <r>
      <rPr>
        <sz val="8"/>
        <color indexed="8"/>
        <rFont val="Arial"/>
        <family val="2"/>
      </rPr>
      <t xml:space="preserve">
</t>
    </r>
  </si>
  <si>
    <r>
      <t xml:space="preserve">Fall
Follow-Up
</t>
    </r>
    <r>
      <rPr>
        <b/>
        <sz val="8"/>
        <color indexed="8"/>
        <rFont val="Arial"/>
        <family val="2"/>
      </rPr>
      <t>Fernmetastasen</t>
    </r>
  </si>
  <si>
    <r>
      <t xml:space="preserve">Fall
Follow-Up
</t>
    </r>
    <r>
      <rPr>
        <b/>
        <sz val="8"/>
        <color indexed="8"/>
        <rFont val="Arial"/>
        <family val="2"/>
      </rPr>
      <t>Tumorstatus gesamt</t>
    </r>
    <r>
      <rPr>
        <sz val="8"/>
        <color indexed="8"/>
        <rFont val="Arial"/>
        <family val="2"/>
      </rPr>
      <t xml:space="preserve">
</t>
    </r>
  </si>
  <si>
    <r>
      <t xml:space="preserve">Fall
Follow-Up
</t>
    </r>
    <r>
      <rPr>
        <b/>
        <sz val="8"/>
        <color indexed="8"/>
        <rFont val="Arial"/>
        <family val="2"/>
      </rPr>
      <t>Zweittumor</t>
    </r>
  </si>
  <si>
    <r>
      <t xml:space="preserve">Case
Follow-Up
</t>
    </r>
    <r>
      <rPr>
        <b/>
        <sz val="8"/>
        <color indexed="8"/>
        <rFont val="Arial"/>
        <family val="2"/>
      </rPr>
      <t>Secondary tumour</t>
    </r>
  </si>
  <si>
    <r>
      <t xml:space="preserve">Case
Follow-Up
</t>
    </r>
    <r>
      <rPr>
        <b/>
        <sz val="8"/>
        <color indexed="8"/>
        <rFont val="Arial"/>
        <family val="2"/>
      </rPr>
      <t>Tumour status</t>
    </r>
    <r>
      <rPr>
        <sz val="8"/>
        <color indexed="8"/>
        <rFont val="Arial"/>
        <family val="2"/>
      </rPr>
      <t xml:space="preserve">
</t>
    </r>
  </si>
  <si>
    <r>
      <t>Case
Follow-Up
M</t>
    </r>
    <r>
      <rPr>
        <b/>
        <sz val="8"/>
        <color indexed="8"/>
        <rFont val="Arial"/>
        <family val="2"/>
      </rPr>
      <t>etastasis</t>
    </r>
  </si>
  <si>
    <r>
      <t xml:space="preserve">Case
Follow-Up
</t>
    </r>
    <r>
      <rPr>
        <b/>
        <sz val="8"/>
        <color indexed="8"/>
        <rFont val="Arial"/>
        <family val="2"/>
      </rPr>
      <t>Biochemical recurrence</t>
    </r>
    <r>
      <rPr>
        <sz val="8"/>
        <color indexed="8"/>
        <rFont val="Arial"/>
        <family val="2"/>
      </rPr>
      <t xml:space="preserve">
</t>
    </r>
  </si>
  <si>
    <r>
      <t xml:space="preserve">Case
Follow-Up
</t>
    </r>
    <r>
      <rPr>
        <b/>
        <sz val="8"/>
        <color indexed="8"/>
        <rFont val="Arial"/>
        <family val="2"/>
      </rPr>
      <t>Local recurrence</t>
    </r>
    <r>
      <rPr>
        <sz val="8"/>
        <color indexed="8"/>
        <rFont val="Arial"/>
        <family val="2"/>
      </rPr>
      <t xml:space="preserve">
</t>
    </r>
  </si>
  <si>
    <r>
      <t xml:space="preserve">Case
Follow-Up
</t>
    </r>
    <r>
      <rPr>
        <b/>
        <sz val="8"/>
        <rFont val="Arial"/>
        <family val="2"/>
      </rPr>
      <t>PSA Value</t>
    </r>
  </si>
  <si>
    <r>
      <t xml:space="preserve">Case
Follow-Up
</t>
    </r>
    <r>
      <rPr>
        <b/>
        <sz val="8"/>
        <rFont val="Arial"/>
        <family val="2"/>
      </rPr>
      <t>Life status</t>
    </r>
  </si>
  <si>
    <r>
      <t xml:space="preserve">Case
Follow-Up
</t>
    </r>
    <r>
      <rPr>
        <b/>
        <sz val="8"/>
        <rFont val="Arial"/>
        <family val="2"/>
      </rPr>
      <t>Date</t>
    </r>
  </si>
  <si>
    <r>
      <t xml:space="preserve">Case
Radiotherapy
</t>
    </r>
    <r>
      <rPr>
        <b/>
        <sz val="8"/>
        <rFont val="Arial"/>
        <family val="2"/>
      </rPr>
      <t>End</t>
    </r>
  </si>
  <si>
    <r>
      <t xml:space="preserve">Case
Radiotherapy
</t>
    </r>
    <r>
      <rPr>
        <b/>
        <sz val="8"/>
        <rFont val="Arial"/>
        <family val="2"/>
      </rPr>
      <t>Dose per fraction</t>
    </r>
  </si>
  <si>
    <r>
      <t xml:space="preserve">Case
Case Information
</t>
    </r>
    <r>
      <rPr>
        <b/>
        <sz val="8"/>
        <rFont val="Arial"/>
        <family val="2"/>
      </rPr>
      <t>Center-case</t>
    </r>
  </si>
  <si>
    <r>
      <t xml:space="preserve">Case
Case Information
</t>
    </r>
    <r>
      <rPr>
        <b/>
        <sz val="8"/>
        <rFont val="Arial"/>
        <family val="2"/>
      </rPr>
      <t>Primary Tumour</t>
    </r>
  </si>
  <si>
    <r>
      <t xml:space="preserve">Case
Case Information
</t>
    </r>
    <r>
      <rPr>
        <b/>
        <sz val="8"/>
        <rFont val="Arial"/>
        <family val="2"/>
      </rPr>
      <t>Comorbidities</t>
    </r>
  </si>
  <si>
    <r>
      <t xml:space="preserve">Case
Case Information
</t>
    </r>
    <r>
      <rPr>
        <b/>
        <sz val="8"/>
        <rFont val="Arial"/>
        <family val="2"/>
      </rPr>
      <t>Patient introduced by</t>
    </r>
  </si>
  <si>
    <r>
      <t xml:space="preserve">Case
Case Information
</t>
    </r>
    <r>
      <rPr>
        <b/>
        <sz val="8"/>
        <rFont val="Arial"/>
        <family val="2"/>
      </rPr>
      <t>Date patient included in trial</t>
    </r>
  </si>
  <si>
    <r>
      <t xml:space="preserve">Case
Diagnosis
</t>
    </r>
    <r>
      <rPr>
        <b/>
        <sz val="8"/>
        <color theme="1"/>
        <rFont val="Arial"/>
        <family val="2"/>
      </rPr>
      <t>Date of Diagnosis</t>
    </r>
    <r>
      <rPr>
        <sz val="8"/>
        <color theme="1"/>
        <rFont val="Arial"/>
        <family val="2"/>
      </rPr>
      <t xml:space="preserve">
</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</si>
  <si>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</si>
  <si>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</si>
  <si>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rFont val="Arial"/>
        <family val="2"/>
      </rPr>
      <t>PSA level</t>
    </r>
    <r>
      <rPr>
        <sz val="8"/>
        <rFont val="Arial"/>
        <family val="2"/>
      </rPr>
      <t xml:space="preserve">
</t>
    </r>
  </si>
  <si>
    <r>
      <t xml:space="preserve">Case
Diagnosis
</t>
    </r>
    <r>
      <rPr>
        <b/>
        <sz val="8"/>
        <rFont val="Arial"/>
        <family val="2"/>
      </rPr>
      <t>Clinical stage cT-category</t>
    </r>
  </si>
  <si>
    <r>
      <t xml:space="preserve">Case
Diagnosis
</t>
    </r>
    <r>
      <rPr>
        <b/>
        <sz val="8"/>
        <rFont val="Arial"/>
        <family val="2"/>
      </rPr>
      <t>Clinical stage cN-category</t>
    </r>
  </si>
  <si>
    <r>
      <t xml:space="preserve">Case
Diagnosis
</t>
    </r>
    <r>
      <rPr>
        <b/>
        <sz val="8"/>
        <rFont val="Arial"/>
        <family val="2"/>
      </rPr>
      <t>Clinical stage cM-category</t>
    </r>
  </si>
  <si>
    <r>
      <t xml:space="preserve">Case
Diagnosis
</t>
    </r>
    <r>
      <rPr>
        <b/>
        <sz val="8"/>
        <rFont val="Arial"/>
        <family val="2"/>
      </rPr>
      <t>Number of biopsy cores taken</t>
    </r>
  </si>
  <si>
    <r>
      <t xml:space="preserve">Case
Diagnosis
</t>
    </r>
    <r>
      <rPr>
        <b/>
        <sz val="8"/>
        <rFont val="Arial"/>
        <family val="2"/>
      </rPr>
      <t>Number of biopsy cores involved</t>
    </r>
  </si>
  <si>
    <r>
      <t xml:space="preserve">Case
Diagnosis
</t>
    </r>
    <r>
      <rPr>
        <b/>
        <sz val="8"/>
        <rFont val="Arial"/>
        <family val="2"/>
      </rPr>
      <t>Greatest percentage involvement</t>
    </r>
  </si>
  <si>
    <r>
      <t>Case
Diagnosis</t>
    </r>
    <r>
      <rPr>
        <b/>
        <sz val="8"/>
        <color indexed="8"/>
        <rFont val="Arial"/>
        <family val="2"/>
      </rPr>
      <t xml:space="preserve">
Gleason score 1 </t>
    </r>
  </si>
  <si>
    <r>
      <t>Case
Diagnosis</t>
    </r>
    <r>
      <rPr>
        <b/>
        <sz val="8"/>
        <color indexed="8"/>
        <rFont val="Arial"/>
        <family val="2"/>
      </rPr>
      <t xml:space="preserve">
Gleason score 2</t>
    </r>
    <r>
      <rPr>
        <sz val="11"/>
        <color theme="1"/>
        <rFont val="Calibri"/>
        <family val="2"/>
        <scheme val="minor"/>
      </rPr>
      <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</si>
  <si>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</si>
  <si>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</si>
  <si>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Surgery
</t>
    </r>
    <r>
      <rPr>
        <b/>
        <sz val="8"/>
        <rFont val="Arial"/>
        <family val="2"/>
      </rPr>
      <t>Date</t>
    </r>
  </si>
  <si>
    <r>
      <t xml:space="preserve">Case
Surgery
</t>
    </r>
    <r>
      <rPr>
        <b/>
        <sz val="8"/>
        <rFont val="Arial"/>
        <family val="2"/>
      </rPr>
      <t>Type of surgery</t>
    </r>
  </si>
  <si>
    <r>
      <t xml:space="preserve">Case
Surgery
</t>
    </r>
    <r>
      <rPr>
        <b/>
        <sz val="8"/>
        <rFont val="Arial"/>
        <family val="2"/>
      </rPr>
      <t>Surgical method</t>
    </r>
  </si>
  <si>
    <r>
      <t xml:space="preserve">Case
Surgery
</t>
    </r>
    <r>
      <rPr>
        <b/>
        <sz val="8"/>
        <rFont val="Arial"/>
        <family val="2"/>
      </rPr>
      <t>Nerve-sparing surgery</t>
    </r>
  </si>
  <si>
    <r>
      <t>Case
Surgery course</t>
    </r>
    <r>
      <rPr>
        <b/>
        <sz val="8"/>
        <rFont val="Arial"/>
        <family val="2"/>
      </rPr>
      <t xml:space="preserve">
Revision surgery</t>
    </r>
  </si>
  <si>
    <r>
      <t xml:space="preserve">Case
Surgery course
</t>
    </r>
    <r>
      <rPr>
        <b/>
        <sz val="8"/>
        <rFont val="Arial"/>
        <family val="2"/>
      </rPr>
      <t>Clavien Dindo maximal grade</t>
    </r>
  </si>
  <si>
    <r>
      <t xml:space="preserve">Case
Postoperative histology
</t>
    </r>
    <r>
      <rPr>
        <b/>
        <sz val="8"/>
        <rFont val="Arial"/>
        <family val="2"/>
      </rPr>
      <t>Incidental finding</t>
    </r>
  </si>
  <si>
    <r>
      <t xml:space="preserve">Case
Postoperative histology
</t>
    </r>
    <r>
      <rPr>
        <b/>
        <sz val="8"/>
        <rFont val="Arial"/>
        <family val="2"/>
      </rPr>
      <t>pathological Stage pT</t>
    </r>
  </si>
  <si>
    <r>
      <t xml:space="preserve">Case
Postoperative histology
</t>
    </r>
    <r>
      <rPr>
        <b/>
        <sz val="8"/>
        <rFont val="Arial"/>
        <family val="2"/>
      </rPr>
      <t>pathological Stage pN</t>
    </r>
  </si>
  <si>
    <r>
      <t xml:space="preserve">Case
Postoperative histology
</t>
    </r>
    <r>
      <rPr>
        <b/>
        <sz val="8"/>
        <rFont val="Arial"/>
        <family val="2"/>
      </rPr>
      <t>pathological Stage pM</t>
    </r>
  </si>
  <si>
    <r>
      <t xml:space="preserve">Case
Postoperative histology
</t>
    </r>
    <r>
      <rPr>
        <b/>
        <sz val="8"/>
        <color indexed="8"/>
        <rFont val="Arial"/>
        <family val="2"/>
      </rPr>
      <t xml:space="preserve">Gleason score 1 </t>
    </r>
  </si>
  <si>
    <r>
      <t xml:space="preserve">Case
Postoperative histology
</t>
    </r>
    <r>
      <rPr>
        <b/>
        <sz val="8"/>
        <color indexed="8"/>
        <rFont val="Arial"/>
        <family val="2"/>
      </rPr>
      <t>Gleason score 2</t>
    </r>
  </si>
  <si>
    <r>
      <t xml:space="preserve">Case
Radiotherapy
</t>
    </r>
    <r>
      <rPr>
        <b/>
        <sz val="8"/>
        <rFont val="Arial"/>
        <family val="2"/>
      </rPr>
      <t>Type</t>
    </r>
  </si>
  <si>
    <r>
      <t xml:space="preserve">Case
Radiotherapy
</t>
    </r>
    <r>
      <rPr>
        <b/>
        <sz val="8"/>
        <rFont val="Arial"/>
        <family val="2"/>
      </rPr>
      <t>Time</t>
    </r>
  </si>
  <si>
    <r>
      <t xml:space="preserve">Case
Radiotherapy
</t>
    </r>
    <r>
      <rPr>
        <b/>
        <sz val="8"/>
        <rFont val="Arial"/>
        <family val="2"/>
      </rPr>
      <t>Intent</t>
    </r>
  </si>
  <si>
    <r>
      <t xml:space="preserve">Case
Radiotherapy
</t>
    </r>
    <r>
      <rPr>
        <b/>
        <sz val="8"/>
        <rFont val="Arial"/>
        <family val="2"/>
      </rPr>
      <t>Total radiation dose</t>
    </r>
  </si>
  <si>
    <t>Most recent PSA value before histological diagnosis</t>
  </si>
  <si>
    <r>
      <t xml:space="preserve">Fall
Operation 
</t>
    </r>
    <r>
      <rPr>
        <b/>
        <sz val="8"/>
        <rFont val="Arial"/>
        <family val="2"/>
      </rPr>
      <t>Lymphadenektomie</t>
    </r>
  </si>
  <si>
    <r>
      <t xml:space="preserve">Case
Surgery
</t>
    </r>
    <r>
      <rPr>
        <b/>
        <sz val="8"/>
        <rFont val="Arial"/>
        <family val="2"/>
      </rPr>
      <t>Lymphadenectomy</t>
    </r>
  </si>
  <si>
    <t>Allgemein</t>
  </si>
  <si>
    <t>Allgemein | ICHOM</t>
  </si>
  <si>
    <t>Abgleich Kennzahlen</t>
  </si>
  <si>
    <t>Basisdaten</t>
  </si>
  <si>
    <t>Allgeiein | IICHOM</t>
  </si>
  <si>
    <t>Basisdaten | ICHOM</t>
  </si>
  <si>
    <t>Bereich der Komplikation mit maximalem Grad. Zum Bereich Subvesikale Obstruktionen gehört: Blasenhalsobstruktion, Harnverhalt, Harnröhrenstriktur, Obstruktion der Prostata, Anastomosenstriktur</t>
  </si>
  <si>
    <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</si>
  <si>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EQ | ICHOM</t>
  </si>
  <si>
    <t>EQ</t>
  </si>
  <si>
    <t>0 - 21</t>
  </si>
  <si>
    <r>
      <t xml:space="preserve">Fall
Postoperative Histologie 
</t>
    </r>
    <r>
      <rPr>
        <b/>
        <sz val="8"/>
        <rFont val="Arial"/>
        <family val="2"/>
      </rPr>
      <t>Anzahl der untersuchten Lymphknoten</t>
    </r>
  </si>
  <si>
    <r>
      <t xml:space="preserve">Fall
Postoperative Histologie 
</t>
    </r>
    <r>
      <rPr>
        <b/>
        <sz val="8"/>
        <rFont val="Arial"/>
        <family val="2"/>
      </rPr>
      <t>Anzahl der maligne befallenen Lymphknoten</t>
    </r>
  </si>
  <si>
    <r>
      <t xml:space="preserve">Case
Postoperative histology
</t>
    </r>
    <r>
      <rPr>
        <b/>
        <sz val="8"/>
        <rFont val="Arial"/>
        <family val="2"/>
      </rPr>
      <t>Number of removed lymph nodes</t>
    </r>
  </si>
  <si>
    <r>
      <t xml:space="preserve">Case
Postoperative histology
</t>
    </r>
    <r>
      <rPr>
        <b/>
        <sz val="8"/>
        <rFont val="Arial"/>
        <family val="2"/>
      </rPr>
      <t>Number of involved lymph nodes</t>
    </r>
  </si>
  <si>
    <r>
      <t xml:space="preserve">Fall
Postoperative Histologie 
</t>
    </r>
    <r>
      <rPr>
        <b/>
        <sz val="8"/>
        <rFont val="Arial"/>
        <family val="2"/>
      </rPr>
      <t>Residualstatus lokal</t>
    </r>
  </si>
  <si>
    <r>
      <t xml:space="preserve">Fall
Postoperative Histologie 
</t>
    </r>
    <r>
      <rPr>
        <b/>
        <sz val="8"/>
        <rFont val="Arial"/>
        <family val="2"/>
      </rPr>
      <t>Resektionsrand</t>
    </r>
  </si>
  <si>
    <r>
      <t xml:space="preserve">Case
Postoperative histology
</t>
    </r>
    <r>
      <rPr>
        <b/>
        <sz val="8"/>
        <rFont val="Arial"/>
        <family val="2"/>
      </rPr>
      <t>Margin status</t>
    </r>
  </si>
  <si>
    <r>
      <t xml:space="preserve">Case
Postoperative histology
</t>
    </r>
    <r>
      <rPr>
        <b/>
        <sz val="8"/>
        <rFont val="Calibri"/>
        <family val="2"/>
      </rPr>
      <t>Margin status</t>
    </r>
  </si>
  <si>
    <t>Beginndatum der Strahlentherapie. Egal, ob es sich um eine perkutane oder Brachytherapie handelt.</t>
  </si>
  <si>
    <r>
      <t xml:space="preserve">Fall
Strahlentherapie 
</t>
    </r>
    <r>
      <rPr>
        <b/>
        <sz val="8"/>
        <rFont val="Arial"/>
        <family val="2"/>
      </rPr>
      <t>Beginn / Durchführung</t>
    </r>
  </si>
  <si>
    <t>Therapie</t>
  </si>
  <si>
    <r>
      <t xml:space="preserve">Fall
Therapie
</t>
    </r>
    <r>
      <rPr>
        <b/>
        <sz val="8"/>
        <rFont val="Arial"/>
        <family val="2"/>
      </rPr>
      <t>Therapiezeitpunkt</t>
    </r>
  </si>
  <si>
    <r>
      <t xml:space="preserve">Fall
Therapie
</t>
    </r>
    <r>
      <rPr>
        <b/>
        <sz val="8"/>
        <rFont val="Arial"/>
        <family val="2"/>
      </rPr>
      <t>Beginn</t>
    </r>
  </si>
  <si>
    <r>
      <t xml:space="preserve">Fall
Therapie
</t>
    </r>
    <r>
      <rPr>
        <b/>
        <sz val="8"/>
        <rFont val="Arial"/>
        <family val="2"/>
      </rPr>
      <t>Ende</t>
    </r>
  </si>
  <si>
    <r>
      <t xml:space="preserve">Fall
Therapie
</t>
    </r>
    <r>
      <rPr>
        <b/>
        <sz val="8"/>
        <rFont val="Arial"/>
        <family val="2"/>
      </rPr>
      <t>Art</t>
    </r>
  </si>
  <si>
    <t>Treatment</t>
  </si>
  <si>
    <r>
      <t xml:space="preserve">Case
Treatment
</t>
    </r>
    <r>
      <rPr>
        <b/>
        <sz val="8"/>
        <rFont val="Arial"/>
        <family val="2"/>
      </rPr>
      <t>Type</t>
    </r>
  </si>
  <si>
    <r>
      <t xml:space="preserve">Case
Treatment
</t>
    </r>
    <r>
      <rPr>
        <b/>
        <sz val="8"/>
        <rFont val="Arial"/>
        <family val="2"/>
      </rPr>
      <t>Time</t>
    </r>
  </si>
  <si>
    <r>
      <t xml:space="preserve">Case
Treatment
</t>
    </r>
    <r>
      <rPr>
        <b/>
        <sz val="8"/>
        <rFont val="Arial"/>
        <family val="2"/>
      </rPr>
      <t>Initiation</t>
    </r>
  </si>
  <si>
    <r>
      <t xml:space="preserve">Case
Treatment
</t>
    </r>
    <r>
      <rPr>
        <b/>
        <sz val="8"/>
        <rFont val="Arial"/>
        <family val="2"/>
      </rPr>
      <t>End</t>
    </r>
  </si>
  <si>
    <t>B11</t>
  </si>
  <si>
    <t>0 - 25</t>
  </si>
  <si>
    <r>
      <t xml:space="preserve">Ergebnis der Patietenbefragung:
Wie würden Sie insgesamt Ihre </t>
    </r>
    <r>
      <rPr>
        <u/>
        <sz val="8"/>
        <color theme="1"/>
        <rFont val="Arial"/>
        <family val="2"/>
      </rPr>
      <t>Lebensqualität</t>
    </r>
    <r>
      <rPr>
        <sz val="8"/>
        <color theme="1"/>
        <rFont val="Arial"/>
        <family val="2"/>
      </rPr>
      <t xml:space="preserve"> während der letzten Woche einschätzen?</t>
    </r>
  </si>
  <si>
    <r>
      <t xml:space="preserve">Ergebnis der Patietenbefragung:
Wie würden Sie insgesamt Ihren </t>
    </r>
    <r>
      <rPr>
        <u/>
        <sz val="8"/>
        <color theme="1"/>
        <rFont val="Arial"/>
        <family val="2"/>
      </rPr>
      <t>Gesundheitszustand</t>
    </r>
    <r>
      <rPr>
        <sz val="8"/>
        <color theme="1"/>
        <rFont val="Arial"/>
        <family val="2"/>
      </rPr>
      <t xml:space="preserve"> während der letzten Woche einschätzen?</t>
    </r>
  </si>
  <si>
    <t>ICIQ-Score der Patientenbefragung</t>
  </si>
  <si>
    <t>IIEF-Score der Patientenbefragung</t>
  </si>
  <si>
    <t>Ergebnis der Patietenbefragung.</t>
  </si>
  <si>
    <t>Zu welchem Zeitpunkt der Fragebogen ausgegeben bzw. beantwortet wurde.</t>
  </si>
  <si>
    <t>Datum an welchem der Fragebogen vom Patienten ausgefüllt bzw. an den Patienten ausgegeben wurde.</t>
  </si>
  <si>
    <r>
      <t xml:space="preserve">Case
Radiotherapy
</t>
    </r>
    <r>
      <rPr>
        <b/>
        <sz val="8"/>
        <rFont val="Arial"/>
        <family val="2"/>
      </rPr>
      <t xml:space="preserve">Initiation </t>
    </r>
  </si>
  <si>
    <r>
      <t xml:space="preserve">Stammdaten
</t>
    </r>
    <r>
      <rPr>
        <b/>
        <sz val="8"/>
        <color indexed="8"/>
        <rFont val="Arial"/>
        <family val="2"/>
      </rPr>
      <t>Patienten-Postleitzahl</t>
    </r>
  </si>
  <si>
    <t>keine Einschränkung
(je nach Land ist die Struktur unterschiedlich)</t>
  </si>
  <si>
    <t>Aktuelle Postleitzahl des (Haupt-)Wohnort der Patientin. Die Postleitzahl wird zur eindeutigen Zuordnung der Patientin zu einer Region benötigt.</t>
  </si>
  <si>
    <r>
      <t xml:space="preserve">Basic Information
</t>
    </r>
    <r>
      <rPr>
        <b/>
        <sz val="8"/>
        <rFont val="Arial"/>
        <family val="2"/>
      </rPr>
      <t>Patient zipcode</t>
    </r>
  </si>
  <si>
    <t>Ausschließlich Postleitzahlen, je nach Land ist die Struktur unterschiedlich</t>
  </si>
  <si>
    <t>Letzter PSA-Wert vor der Biopsie</t>
  </si>
  <si>
    <r>
      <t xml:space="preserve">Case
Questionnaire
</t>
    </r>
    <r>
      <rPr>
        <b/>
        <sz val="8"/>
        <rFont val="Arial"/>
        <family val="2"/>
      </rPr>
      <t>Date</t>
    </r>
  </si>
  <si>
    <r>
      <t xml:space="preserve">Case
Questionnaire
</t>
    </r>
    <r>
      <rPr>
        <b/>
        <sz val="8"/>
        <rFont val="Arial"/>
        <family val="2"/>
      </rPr>
      <t>Time</t>
    </r>
  </si>
  <si>
    <r>
      <t xml:space="preserve">Case
Questionnaire
</t>
    </r>
    <r>
      <rPr>
        <b/>
        <sz val="8"/>
        <rFont val="Arial"/>
        <family val="2"/>
      </rPr>
      <t xml:space="preserve">PSA-Value
</t>
    </r>
  </si>
  <si>
    <r>
      <t xml:space="preserve">Case
Questionnaire
</t>
    </r>
    <r>
      <rPr>
        <b/>
        <sz val="8"/>
        <rFont val="Arial"/>
        <family val="2"/>
      </rPr>
      <t>Date of PSA-Value</t>
    </r>
    <r>
      <rPr>
        <sz val="8"/>
        <rFont val="Arial"/>
        <family val="2"/>
      </rPr>
      <t xml:space="preserve">
</t>
    </r>
  </si>
  <si>
    <r>
      <t>Case
Questionnaire
Q</t>
    </r>
    <r>
      <rPr>
        <b/>
        <sz val="8"/>
        <rFont val="Arial"/>
        <family val="2"/>
      </rPr>
      <t>uality of Life</t>
    </r>
  </si>
  <si>
    <r>
      <t xml:space="preserve">Case
Questionnaire
</t>
    </r>
    <r>
      <rPr>
        <b/>
        <sz val="8"/>
        <rFont val="Arial"/>
        <family val="2"/>
      </rPr>
      <t>State of Health</t>
    </r>
    <r>
      <rPr>
        <sz val="8"/>
        <rFont val="Arial"/>
        <family val="2"/>
      </rPr>
      <t xml:space="preserve">
</t>
    </r>
  </si>
  <si>
    <r>
      <t xml:space="preserve">Case
Questionnaire
</t>
    </r>
    <r>
      <rPr>
        <b/>
        <sz val="8"/>
        <rFont val="Arial"/>
        <family val="2"/>
      </rPr>
      <t>ICIQ-Score</t>
    </r>
  </si>
  <si>
    <r>
      <t xml:space="preserve">Case
Questionnaire
</t>
    </r>
    <r>
      <rPr>
        <b/>
        <sz val="8"/>
        <rFont val="Arial"/>
        <family val="2"/>
      </rPr>
      <t>IIEF-Score</t>
    </r>
  </si>
  <si>
    <t>0 | 1 | 2 | 3 | 4 | 5 | 6 | 7</t>
  </si>
  <si>
    <t>1 | 1 | 2 | 3 | 4 | 5 | 6 | 7</t>
  </si>
  <si>
    <t>Wird im Datensatz nicht benötigt.</t>
  </si>
  <si>
    <r>
      <t xml:space="preserve">Organspezifisches Modul
</t>
    </r>
    <r>
      <rPr>
        <b/>
        <sz val="8"/>
        <color theme="1"/>
        <rFont val="Arial"/>
        <family val="2"/>
      </rPr>
      <t>Datum</t>
    </r>
    <r>
      <rPr>
        <sz val="8"/>
        <color theme="1"/>
        <rFont val="Arial"/>
        <family val="2"/>
      </rPr>
      <t xml:space="preserve"> </t>
    </r>
    <r>
      <rPr>
        <b/>
        <sz val="8"/>
        <color theme="1"/>
        <rFont val="Arial"/>
        <family val="2"/>
      </rPr>
      <t>PSA-Wert</t>
    </r>
  </si>
  <si>
    <t>P | R | D</t>
  </si>
  <si>
    <t>ADT | WS | AS | CH | IM | OLT | ST | HIFU | CRYO | HYPER | OT</t>
  </si>
  <si>
    <r>
      <t xml:space="preserve">Fall
Fallinformationen
</t>
    </r>
    <r>
      <rPr>
        <b/>
        <sz val="8"/>
        <rFont val="Arial"/>
        <family val="2"/>
      </rPr>
      <t>Datum Vorstellung im Zentrum</t>
    </r>
  </si>
  <si>
    <t>P | R  | D</t>
  </si>
  <si>
    <r>
      <t xml:space="preserve">Organspezifisches Modul
</t>
    </r>
    <r>
      <rPr>
        <b/>
        <sz val="8"/>
        <color theme="1"/>
        <rFont val="Arial"/>
        <family val="2"/>
      </rPr>
      <t>ICIQ</t>
    </r>
  </si>
  <si>
    <r>
      <t xml:space="preserve">Organspezifisches Modul
</t>
    </r>
    <r>
      <rPr>
        <b/>
        <sz val="8"/>
        <color theme="1"/>
        <rFont val="Arial"/>
        <family val="2"/>
      </rPr>
      <t>IIEF</t>
    </r>
  </si>
  <si>
    <t>0 - 21
-1 = unbekannt</t>
  </si>
  <si>
    <t>0 - 25
-1 = unbekannt</t>
  </si>
  <si>
    <r>
      <t xml:space="preserve">Organspezifisches Modul
</t>
    </r>
    <r>
      <rPr>
        <b/>
        <sz val="8"/>
        <color theme="1"/>
        <rFont val="Arial"/>
        <family val="2"/>
      </rPr>
      <t>Datum ICIQ und IIEF</t>
    </r>
  </si>
  <si>
    <t xml:space="preserve">Es wurde der Vitalstatus nicht angegeben. </t>
  </si>
  <si>
    <t>Die Angabe zum lokalenTumorstatus fehlt.</t>
  </si>
  <si>
    <t>Die Angabe ob Fernmetastasen im Follow-Up lokalisiert wurden, fehlt.</t>
  </si>
  <si>
    <t>Die Angabe ob ein Zweittumor diagnostiziert wurden fehlt.</t>
  </si>
  <si>
    <t>Das Diagnosedatum des Tumors liegt nach dem Sterbedatum.</t>
  </si>
  <si>
    <t>Das Beginndatum der Strahlentherapie liegt nach dem Sterbedatum.</t>
  </si>
  <si>
    <t>NI</t>
  </si>
  <si>
    <t>IV</t>
  </si>
  <si>
    <t>Der prätherapeutische T-Status fehlt (TX ist hier nicht zulässig). Die Risikoklassifizierung ist bei diesem Fall nicht möglich.</t>
  </si>
  <si>
    <t>Der prätherapeutische N-Status fehlt (NX ist hier nicht zulässig). Die Risikoklassifizierung ist bei diesem Fall nicht möglich.</t>
  </si>
  <si>
    <t>Der prätherapeutische M-Status fehlt (MX ist hier nicht zulässig). Die Risikoklassifizierung ist bei diesem Fall nicht möglich.</t>
  </si>
  <si>
    <t>RiskPFPSA</t>
  </si>
  <si>
    <t>RiskPFT</t>
  </si>
  <si>
    <t>RiskPFN</t>
  </si>
  <si>
    <t>RiskPFM</t>
  </si>
  <si>
    <t>RiskPFGleason1</t>
  </si>
  <si>
    <t>RiskPFGleason2</t>
  </si>
  <si>
    <t>Introduction</t>
  </si>
  <si>
    <t>Das Feld "prätherapeutischer Gleason-Score Wert 1" ist leer. Die Risikoklassifizierung ist bei diesem Fall nicht möglich.</t>
  </si>
  <si>
    <t>Das Feld "prätherapeutischer Gleason-Score Wert 2" ist leer. Die Risikoklassifizierung ist bei diesem Fall nicht möglich.</t>
  </si>
  <si>
    <t>Psychooncology</t>
  </si>
  <si>
    <t>Socialservice</t>
  </si>
  <si>
    <t>0 | 1 | 2 | 4 | 5 | 6 | 7 | 9</t>
  </si>
  <si>
    <t>BasisDiagnosis</t>
  </si>
  <si>
    <t>Tumourboard</t>
  </si>
  <si>
    <t>OPDate</t>
  </si>
  <si>
    <t xml:space="preserve">Das Datum der Operation fehlt. </t>
  </si>
  <si>
    <t>Lymph</t>
  </si>
  <si>
    <t>Clavien</t>
  </si>
  <si>
    <t>LymphRemoved</t>
  </si>
  <si>
    <t>LymphInvolved</t>
  </si>
  <si>
    <t>RadioTime</t>
  </si>
  <si>
    <t>RadioType</t>
  </si>
  <si>
    <r>
      <t xml:space="preserve">Fall
Strahlentherapie 
</t>
    </r>
    <r>
      <rPr>
        <b/>
        <sz val="8"/>
        <rFont val="Arial"/>
        <family val="2"/>
      </rPr>
      <t>CTC AE Grad</t>
    </r>
  </si>
  <si>
    <t>I | II | III | IV | V | 0</t>
  </si>
  <si>
    <t>CTCDomain</t>
  </si>
  <si>
    <t>SystTime</t>
  </si>
  <si>
    <t>FULife</t>
  </si>
  <si>
    <t>N | R | U</t>
  </si>
  <si>
    <t>N | A | C | D | U</t>
  </si>
  <si>
    <t>N | A | D | U</t>
  </si>
  <si>
    <t>FULocal</t>
  </si>
  <si>
    <t>CR | PR | NC | P | U</t>
  </si>
  <si>
    <t>A | D | DN | DX</t>
  </si>
  <si>
    <t>FUMetastasis</t>
  </si>
  <si>
    <t>FUSecond</t>
  </si>
  <si>
    <t>FUBio</t>
  </si>
  <si>
    <t>D | DN | DX</t>
  </si>
  <si>
    <t>LifeRadiotherapy</t>
  </si>
  <si>
    <t>LifeDiagnosis</t>
  </si>
  <si>
    <t>LifeSystemic</t>
  </si>
  <si>
    <t>DateDeath</t>
  </si>
  <si>
    <t>The data item "most recent PSA value" is missing. Risk classification is not possible for this patient.</t>
  </si>
  <si>
    <t>The clinical cT-category is missing (TX is not acceptable). Risk classification is not possible for this patient.</t>
  </si>
  <si>
    <t>The clinical cN-category is missing (NX is not acceptable). Risk classification is not possible for this patient.</t>
  </si>
  <si>
    <t>The clinical cM-category is missing (MX is not acceptable). Risk classification is not possible for this patient.</t>
  </si>
  <si>
    <t xml:space="preserve">The data item "Date of surgery" is missing. </t>
  </si>
  <si>
    <t>FractionDose</t>
  </si>
  <si>
    <t xml:space="preserve">The data item "life status" is missing. </t>
  </si>
  <si>
    <t xml:space="preserve">The data item "local recurrence" is missing. </t>
  </si>
  <si>
    <t xml:space="preserve">The data item "metastasis" is missing. </t>
  </si>
  <si>
    <t xml:space="preserve">The data item "biochemical recurrence" is missing. </t>
  </si>
  <si>
    <t xml:space="preserve">The data item "secondary tumour" is missing. </t>
  </si>
  <si>
    <t>Date of death before date of diagnosis.</t>
  </si>
  <si>
    <t>The date of death is missing.</t>
  </si>
  <si>
    <t>T1a | T1b | T1c | T2a</t>
  </si>
  <si>
    <t>T2a | T2b | T2c</t>
  </si>
  <si>
    <t>SystInition</t>
  </si>
  <si>
    <r>
      <t xml:space="preserve">Fall
Strahlentherapie </t>
    </r>
    <r>
      <rPr>
        <b/>
        <sz val="8"/>
        <rFont val="Arial"/>
        <family val="2"/>
      </rPr>
      <t>Komplikationen Bereich</t>
    </r>
  </si>
  <si>
    <t xml:space="preserve">I | II | III | IV | V  | 0 (keine Komplikation)
</t>
  </si>
  <si>
    <t>FA | DE | DI | AB | RE | PR | HO | CY | UR | OT | ER | HA | EN | BL | PO | LY | VE | PU | HI | U</t>
  </si>
  <si>
    <t>P = Primary Tumour
R = Recurrence
D = Distant Metastasis</t>
  </si>
  <si>
    <t>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</si>
  <si>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t>1 = Heart disease (e.g. angina, heart attack, or heart failure)
2 = High blood pressure
3 = Leg pain when walking due to poor circulation
4 =Lung disease (e.g. asthma, chronic bronchitis, or emphysema)
5 = Diabetes
6 = Kidney disease
7 = Liver disease
8 = Problems caused by stroke
9 = Disease of the nervous system (e.g. Parkinson's disease or multiple sclerosis)
10 = Other cancer (within the last 5 years)
11 = Depression
12 = Arthritis
0 = None / unknown</t>
  </si>
  <si>
    <r>
      <t xml:space="preserve">Case
Case Information
</t>
    </r>
    <r>
      <rPr>
        <b/>
        <sz val="8"/>
        <rFont val="Arial"/>
        <family val="2"/>
      </rPr>
      <t>Date patient introduced in center</t>
    </r>
  </si>
  <si>
    <t>DKG-Fragebogen</t>
  </si>
  <si>
    <t>RadioEnd</t>
  </si>
  <si>
    <t>&lt;DKGQuestionnaire&gt;</t>
  </si>
  <si>
    <t>&lt;DateDKGQuestionnaire&gt;</t>
  </si>
  <si>
    <t>&lt;TimeDKGQuestionnaire&gt;</t>
  </si>
  <si>
    <r>
      <t xml:space="preserve">Fall
DKG-Fragebogen
</t>
    </r>
    <r>
      <rPr>
        <b/>
        <sz val="8"/>
        <rFont val="Arial"/>
        <family val="2"/>
      </rPr>
      <t>PSA-Wert</t>
    </r>
  </si>
  <si>
    <r>
      <t xml:space="preserve">Fall
DKG-Fragebogen
</t>
    </r>
    <r>
      <rPr>
        <b/>
        <sz val="8"/>
        <rFont val="Arial"/>
        <family val="2"/>
      </rPr>
      <t>PSA-Wert Datum</t>
    </r>
  </si>
  <si>
    <r>
      <t xml:space="preserve">Fall
DKG-Fragebogen
</t>
    </r>
    <r>
      <rPr>
        <b/>
        <sz val="8"/>
        <rFont val="Arial"/>
        <family val="2"/>
      </rPr>
      <t>Lebensqualität</t>
    </r>
  </si>
  <si>
    <r>
      <t xml:space="preserve">Fall
DKG-Fragebogen
</t>
    </r>
    <r>
      <rPr>
        <b/>
        <sz val="8"/>
        <rFont val="Arial"/>
        <family val="2"/>
      </rPr>
      <t>Gesundheitszustand</t>
    </r>
  </si>
  <si>
    <r>
      <t xml:space="preserve">Fall
DKG-Fragebogen
</t>
    </r>
    <r>
      <rPr>
        <b/>
        <sz val="8"/>
        <rFont val="Arial"/>
        <family val="2"/>
      </rPr>
      <t>ICIQ-Score</t>
    </r>
  </si>
  <si>
    <r>
      <t xml:space="preserve">Fall
DKG-Fragebogen
</t>
    </r>
    <r>
      <rPr>
        <b/>
        <sz val="8"/>
        <rFont val="Arial"/>
        <family val="2"/>
      </rPr>
      <t>IIEF-Score</t>
    </r>
  </si>
  <si>
    <r>
      <t xml:space="preserve">Fall
DKG-Fragebogen
</t>
    </r>
    <r>
      <rPr>
        <b/>
        <sz val="8"/>
        <rFont val="Arial"/>
        <family val="2"/>
      </rPr>
      <t>Datum</t>
    </r>
  </si>
  <si>
    <t>&lt;PSADKGQuestionnaire&gt;</t>
  </si>
  <si>
    <t>&lt;PSADateDKGQuestionnaire&gt;</t>
  </si>
  <si>
    <t>&lt;LifeDKGQuestionnaire&gt;</t>
  </si>
  <si>
    <t>&lt;HealthDKGQuestionnaire&gt;</t>
  </si>
  <si>
    <t>&lt;ICIQDKGQuestionnaire&gt;</t>
  </si>
  <si>
    <t>&lt;IIEFDKGQuestionnaire&gt;</t>
  </si>
  <si>
    <t>Bearbeitungshinweise:</t>
  </si>
  <si>
    <t>3) z.b. HIFU,….</t>
  </si>
  <si>
    <t>4) z.B. alleinige Hormontherapie, Chemotherapie</t>
  </si>
  <si>
    <t>5) Andere Behandlung; z.B. palliative Bestrahlung von Knochenmetastasen, best supportive care</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</si>
  <si>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</si>
  <si>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7)  nur in Ausnahmen anwendbar; z.B. langjährige Hormontherapie vor Erstdiagnose, Zufallsbefund nach radikaler Zystektomie</t>
  </si>
  <si>
    <t>8) z.B. Eingriff aufgrund von Blasenkarzinom - Histologie: kein maligner Prostatakarzinom-Befund; Zählzeitpunkt OP-Datum</t>
  </si>
  <si>
    <t>M1 | M1a | M1b | M1c</t>
  </si>
  <si>
    <t>F</t>
  </si>
  <si>
    <t>G</t>
  </si>
  <si>
    <t>H</t>
  </si>
  <si>
    <t>I</t>
  </si>
  <si>
    <t>J</t>
  </si>
  <si>
    <t>K</t>
  </si>
  <si>
    <t>L</t>
  </si>
  <si>
    <t>M</t>
  </si>
  <si>
    <t>N</t>
  </si>
  <si>
    <r>
      <t xml:space="preserve">Fall
Therapie 
</t>
    </r>
    <r>
      <rPr>
        <b/>
        <sz val="8"/>
        <rFont val="Arial"/>
        <family val="2"/>
      </rPr>
      <t>Therapieintention</t>
    </r>
  </si>
  <si>
    <t xml:space="preserve">Basisdaten </t>
  </si>
  <si>
    <r>
      <t xml:space="preserve">Case
Therapy
</t>
    </r>
    <r>
      <rPr>
        <b/>
        <sz val="8"/>
        <rFont val="Arial"/>
        <family val="2"/>
      </rPr>
      <t>Intent</t>
    </r>
  </si>
  <si>
    <r>
      <t xml:space="preserve">Primärintervention
Systemische Therapie 
</t>
    </r>
    <r>
      <rPr>
        <b/>
        <sz val="8"/>
        <rFont val="Arial"/>
        <family val="2"/>
      </rPr>
      <t>Therapieintention</t>
    </r>
  </si>
  <si>
    <t>SystIntent</t>
  </si>
  <si>
    <t xml:space="preserve">ADT | CH | IM </t>
  </si>
  <si>
    <t>O</t>
  </si>
  <si>
    <t>D10 + E10 + F10 + G10 + H10 + I10 + J10 + K10 + L10 + M10 + N10</t>
  </si>
  <si>
    <t xml:space="preserve">D11 + E11 + F11 + G11 + H11 + I11 + J11 + K11 + L11 + M11 + N11 </t>
  </si>
  <si>
    <t>D12 + E12 + F12 + G12 + H12 + I12 + J12 + K12 + L12 + M12 + N12</t>
  </si>
  <si>
    <t>D13 + E13 + F13 + G13 + H13 + I13 + J13 + K13 + L13 + M13 + N13</t>
  </si>
  <si>
    <t xml:space="preserve">D14 + E14 + F14 + G14 + H14 + I14 + J14 + K14 + L14 + M14 + N14 </t>
  </si>
  <si>
    <t>D15 + E15 + F15 + G15 + H15 + I15 + J15 + K15 + L15 + M15 + N15</t>
  </si>
  <si>
    <t>D16 + E16 + F16 + G16 + H16 + I16 + J16 + K16 + L16 + M16 + N16</t>
  </si>
  <si>
    <t>D10 + D11 + D12 + D13 + D14 + D15 + D16</t>
  </si>
  <si>
    <t>E10 + E11 + E12 + E13 + E14 + E15 + E16</t>
  </si>
  <si>
    <t>F10 + F11 + F12 + F13 + F14 + F15 + F16</t>
  </si>
  <si>
    <t>G10 + G11 + G12 + G13 + G14 + G15 + G16</t>
  </si>
  <si>
    <t>O10 + O11 + O12 + O13 + O14 + O15 + O16</t>
  </si>
  <si>
    <t>N10 + N11 + N12 + N13 + N14 + N15 + N16</t>
  </si>
  <si>
    <t>M10 + M11 + M12 + M13 + M14 + M15 + M16</t>
  </si>
  <si>
    <t>L10 + L11 + L12 + L13 + L14 + L15 + L16</t>
  </si>
  <si>
    <t>K10 + K11 + K12 + K13 + K14 + K15 + K16</t>
  </si>
  <si>
    <t>J10 + J11 + J12 + J13 + J14 + J15 + J16</t>
  </si>
  <si>
    <t>I10 + I11 + I12 + I13 + I14 + I15 + I16</t>
  </si>
  <si>
    <t>H10 + H11 + H12 + H13 + H14 + H15 + H16</t>
  </si>
  <si>
    <t>D19 + E19 + F19 + G19 + H19 + I19 + J19 + K19 + L19 + M19 + N19</t>
  </si>
  <si>
    <t xml:space="preserve">R </t>
  </si>
  <si>
    <t>D22 + E22 + F22 + G22 + H22 + I22 + J22 + K22 + L22 + M22 + N22</t>
  </si>
  <si>
    <t xml:space="preserve">D23 + E23 + F23 + G23 + H23 + I23 + J23 + K23 + L23 + M23 + N23 </t>
  </si>
  <si>
    <t>D24 + E24 + F24 + G24 + H24 + I24 + J24 + K24 + L24 + M24 + N24</t>
  </si>
  <si>
    <t>D26 + E26 + F26 + G26 + H26 + I26 + J26 + K26 + L26 + M26 + N26</t>
  </si>
  <si>
    <t>D17 + D24 - D26</t>
  </si>
  <si>
    <t>E17 + E24 - E26</t>
  </si>
  <si>
    <t>F17 + F24 - F26</t>
  </si>
  <si>
    <t>G17 + G24 - G26</t>
  </si>
  <si>
    <t>H17 + H24 - H26</t>
  </si>
  <si>
    <t>I17 + I24 - I26</t>
  </si>
  <si>
    <t>J17 + J24 - J26</t>
  </si>
  <si>
    <t>K17 + K24 - K26</t>
  </si>
  <si>
    <t>L17 + L24 - L26</t>
  </si>
  <si>
    <t>M17 + M24 - M26</t>
  </si>
  <si>
    <t>N17 + N24 - N26</t>
  </si>
  <si>
    <t>D28 + E28 + F28 + G28 + H28 + I28 + J28 + K28 + L28 + M28 + N28</t>
  </si>
  <si>
    <t>N30</t>
  </si>
  <si>
    <t>F17 + F24</t>
  </si>
  <si>
    <r>
      <t xml:space="preserve">Case
Radiotherapy
</t>
    </r>
    <r>
      <rPr>
        <b/>
        <sz val="8"/>
        <rFont val="Arial"/>
        <family val="2"/>
      </rPr>
      <t>CTC AE Grade</t>
    </r>
  </si>
  <si>
    <r>
      <t xml:space="preserve">Case
Radiotherapy
</t>
    </r>
    <r>
      <rPr>
        <b/>
        <sz val="8"/>
        <rFont val="Arial"/>
        <family val="2"/>
      </rPr>
      <t>Complications domain</t>
    </r>
  </si>
  <si>
    <r>
      <rPr>
        <b/>
        <sz val="8"/>
        <color theme="1"/>
        <rFont val="Arial"/>
        <family val="2"/>
      </rPr>
      <t>I | II | III | IIIa | IIIb | IV | IVa | IVb | V | III/IV unspecific | 0 (keine Komplikation, Standardwert)</t>
    </r>
    <r>
      <rPr>
        <sz val="8"/>
        <color theme="1"/>
        <rFont val="Arial"/>
        <family val="2"/>
      </rPr>
      <t xml:space="preserve">
</t>
    </r>
    <r>
      <rPr>
        <b/>
        <sz val="8"/>
        <rFont val="Arial"/>
        <family val="2"/>
      </rPr>
      <t/>
    </r>
  </si>
  <si>
    <r>
      <t xml:space="preserve">Fall
Strahlentherapie 
</t>
    </r>
    <r>
      <rPr>
        <b/>
        <sz val="8"/>
        <color theme="1"/>
        <rFont val="Arial"/>
        <family val="2"/>
      </rPr>
      <t>CTC AE Grad</t>
    </r>
  </si>
  <si>
    <r>
      <t>Maximaler Grad der Komplikation nach CTCAE.</t>
    </r>
    <r>
      <rPr>
        <u/>
        <sz val="8"/>
        <color theme="1"/>
        <rFont val="Arial"/>
        <family val="2"/>
      </rPr>
      <t xml:space="preserve"> Falls keine Komplikation aufgetreten ist, sollte man hier eine 0 angeben.</t>
    </r>
  </si>
  <si>
    <t>Patient wurde mind. 1 x länger als 25 min. psychoonkologisch betreut</t>
  </si>
  <si>
    <t>P / (O bei Zufallsbefund)</t>
  </si>
  <si>
    <t>R</t>
  </si>
  <si>
    <t xml:space="preserve">Y = Ja
N = Nein
U = Unbekannt
</t>
  </si>
  <si>
    <t xml:space="preserve">Y = Yes
N = No
U = Unknown
</t>
  </si>
  <si>
    <t>Kann über verschiedene Felder abgebildet werden</t>
  </si>
  <si>
    <t xml:space="preserve">Tumorstatus gesamt = P 
Lymphknoten = U / N
Metastasen = U / N 
Rezidiv = N / U </t>
  </si>
  <si>
    <r>
      <t xml:space="preserve">Primärintervention
Perkutane Strahlentherapie 
</t>
    </r>
    <r>
      <rPr>
        <b/>
        <sz val="8"/>
        <rFont val="Arial"/>
        <family val="2"/>
      </rPr>
      <t>Beginn</t>
    </r>
    <r>
      <rPr>
        <sz val="8"/>
        <rFont val="Arial"/>
        <family val="2"/>
      </rPr>
      <t xml:space="preserve">
---------------------
Primärintervention
HDR-Brachytherapie  
</t>
    </r>
    <r>
      <rPr>
        <b/>
        <sz val="8"/>
        <rFont val="Arial"/>
        <family val="2"/>
      </rPr>
      <t xml:space="preserve">Beginn
</t>
    </r>
    <r>
      <rPr>
        <sz val="8"/>
        <rFont val="Arial"/>
        <family val="2"/>
      </rPr>
      <t xml:space="preserve">----------------------
Primärintervention
LDR-Brachytherapie 
</t>
    </r>
    <r>
      <rPr>
        <b/>
        <sz val="8"/>
        <rFont val="Arial"/>
        <family val="2"/>
      </rPr>
      <t>Datum</t>
    </r>
  </si>
  <si>
    <t>Wird über die Struktur festgelegt. Für jede Art der Strahlentherapie wird ein extra Block in der XML-Datei angelegt</t>
  </si>
  <si>
    <r>
      <rPr>
        <sz val="8"/>
        <rFont val="Arial"/>
        <family val="2"/>
      </rPr>
      <t>&lt;</t>
    </r>
    <r>
      <rPr>
        <sz val="8"/>
        <rFont val="Arial"/>
        <family val="2"/>
      </rPr>
      <t>Treatment</t>
    </r>
    <r>
      <rPr>
        <sz val="8"/>
        <color indexed="8"/>
        <rFont val="Arial"/>
        <family val="2"/>
      </rPr>
      <t>Type&gt;</t>
    </r>
  </si>
  <si>
    <r>
      <t>&lt;</t>
    </r>
    <r>
      <rPr>
        <sz val="8"/>
        <color indexed="8"/>
        <rFont val="Arial"/>
        <family val="2"/>
      </rPr>
      <t>TreatmentTime&gt;</t>
    </r>
  </si>
  <si>
    <r>
      <t>&lt;</t>
    </r>
    <r>
      <rPr>
        <sz val="8"/>
        <color indexed="8"/>
        <rFont val="Arial"/>
        <family val="2"/>
      </rPr>
      <t>TreatmentInitiation&gt;</t>
    </r>
  </si>
  <si>
    <r>
      <t>&lt;</t>
    </r>
    <r>
      <rPr>
        <sz val="8"/>
        <color indexed="8"/>
        <rFont val="Arial"/>
        <family val="2"/>
      </rPr>
      <t>TreatmentEnd&gt;</t>
    </r>
  </si>
  <si>
    <t>&lt;Treatment&gt;</t>
  </si>
  <si>
    <r>
      <t xml:space="preserve">P = Primärtumor (incl. Primär M1)
R = Rezidiv
D = Fernmetastase </t>
    </r>
    <r>
      <rPr>
        <u/>
        <sz val="8"/>
        <rFont val="Arial"/>
        <family val="2"/>
      </rPr>
      <t>im Verlauf</t>
    </r>
  </si>
  <si>
    <t xml:space="preserve">N = neoadjuvant
A = adjuvant
D = definitiv / ohne Bezug zu einer operativen Therapie ( = O aus ADT-GEKID)
U = sonstiges / unbekannt
 </t>
  </si>
  <si>
    <t xml:space="preserve">N = neoadjuvant
A = adjuvant
D = definitive
U = other / unknown
 </t>
  </si>
  <si>
    <t>Indicate the number of cores taken during the patient’s biopsy</t>
  </si>
  <si>
    <t xml:space="preserve">Indicate the number of cores that are positive </t>
  </si>
  <si>
    <r>
      <t xml:space="preserve">Fall
Strahlentherapie 
</t>
    </r>
    <r>
      <rPr>
        <b/>
        <sz val="8"/>
        <rFont val="Arial"/>
        <family val="2"/>
      </rPr>
      <t>Strahlentherapie anhaltend</t>
    </r>
  </si>
  <si>
    <t>&lt;OngoingRadio&gt;</t>
  </si>
  <si>
    <t>Gibt an, ob die Strahlentherapie bereits beendet wurde oder ob sich der Patient noch in Behandlung befindet.</t>
  </si>
  <si>
    <r>
      <t xml:space="preserve">Case
Radiotherapy
</t>
    </r>
    <r>
      <rPr>
        <b/>
        <sz val="8"/>
        <rFont val="Arial"/>
        <family val="2"/>
      </rPr>
      <t>Ongoing Radiotherapy</t>
    </r>
  </si>
  <si>
    <r>
      <t>Fall
Therapie
T</t>
    </r>
    <r>
      <rPr>
        <b/>
        <sz val="8"/>
        <rFont val="Arial"/>
        <family val="2"/>
      </rPr>
      <t>herapie anhaltend</t>
    </r>
  </si>
  <si>
    <t>Gibt an, ob die Therapie bereits beendet wurde oder ob sich der Patient noch in Behandlung befindet.</t>
  </si>
  <si>
    <r>
      <t xml:space="preserve">Case
Radiotherapy
</t>
    </r>
    <r>
      <rPr>
        <b/>
        <sz val="8"/>
        <rFont val="Arial"/>
        <family val="2"/>
      </rPr>
      <t>Ongoing therapy</t>
    </r>
  </si>
  <si>
    <t xml:space="preserve">Y = Yes
N = No
U = unknown
</t>
  </si>
  <si>
    <r>
      <t xml:space="preserve">Primärintervention
Chemotherapie </t>
    </r>
    <r>
      <rPr>
        <b/>
        <sz val="8"/>
        <rFont val="Arial"/>
        <family val="2"/>
      </rPr>
      <t xml:space="preserve">
Grund der Beendigung der Chemotherapie
-----------------
</t>
    </r>
    <r>
      <rPr>
        <sz val="8"/>
        <rFont val="Arial"/>
        <family val="2"/>
      </rPr>
      <t xml:space="preserve">Primärintervention
Hormontherapie </t>
    </r>
    <r>
      <rPr>
        <b/>
        <sz val="8"/>
        <rFont val="Arial"/>
        <family val="2"/>
      </rPr>
      <t xml:space="preserve">
Grund der Beendigung der Hormontherapie</t>
    </r>
  </si>
  <si>
    <r>
      <t xml:space="preserve">Primärintervention
Chemotherapie 
</t>
    </r>
    <r>
      <rPr>
        <b/>
        <sz val="8"/>
        <color indexed="8"/>
        <rFont val="Arial"/>
        <family val="2"/>
      </rPr>
      <t>Beginn</t>
    </r>
    <r>
      <rPr>
        <sz val="8"/>
        <color indexed="8"/>
        <rFont val="Arial"/>
        <family val="2"/>
      </rPr>
      <t xml:space="preserve">
---------------------
Primärintervention
Hormontherapie 
</t>
    </r>
    <r>
      <rPr>
        <b/>
        <sz val="8"/>
        <color indexed="8"/>
        <rFont val="Arial"/>
        <family val="2"/>
      </rPr>
      <t xml:space="preserve">Beginn / Datum OP
-------------------
</t>
    </r>
    <r>
      <rPr>
        <sz val="8"/>
        <color indexed="8"/>
        <rFont val="Arial"/>
        <family val="2"/>
      </rPr>
      <t xml:space="preserve">Primärintervention
Antikörper / Immuntherapie  </t>
    </r>
    <r>
      <rPr>
        <b/>
        <sz val="8"/>
        <color indexed="8"/>
        <rFont val="Arial"/>
        <family val="2"/>
      </rPr>
      <t xml:space="preserve">
Beginn</t>
    </r>
  </si>
  <si>
    <r>
      <t xml:space="preserve">Primärintervention
Chemotherapie 
</t>
    </r>
    <r>
      <rPr>
        <b/>
        <sz val="8"/>
        <rFont val="Arial"/>
        <family val="2"/>
      </rPr>
      <t xml:space="preserve">Ende </t>
    </r>
    <r>
      <rPr>
        <sz val="8"/>
        <rFont val="Arial"/>
        <family val="2"/>
      </rPr>
      <t xml:space="preserve">
---------------------------
Primärintervention
Hormontherapie 
</t>
    </r>
    <r>
      <rPr>
        <b/>
        <sz val="8"/>
        <rFont val="Arial"/>
        <family val="2"/>
      </rPr>
      <t>Ende</t>
    </r>
  </si>
  <si>
    <r>
      <t xml:space="preserve">Fall
Follow-Up
</t>
    </r>
    <r>
      <rPr>
        <b/>
        <sz val="8"/>
        <color indexed="8"/>
        <rFont val="Arial"/>
        <family val="2"/>
      </rPr>
      <t>Datum der Diagnose des Biochemischen Rezidivs</t>
    </r>
    <r>
      <rPr>
        <sz val="8"/>
        <color indexed="8"/>
        <rFont val="Arial"/>
        <family val="2"/>
      </rPr>
      <t xml:space="preserve">
</t>
    </r>
  </si>
  <si>
    <t>Datum an welchem das Biochemische Rezidiv diagnostiziert wurde.</t>
  </si>
  <si>
    <t>&lt;DateBiochemical&gt;</t>
  </si>
  <si>
    <r>
      <t xml:space="preserve">Fall
Follow-Up
</t>
    </r>
    <r>
      <rPr>
        <b/>
        <sz val="8"/>
        <color indexed="8"/>
        <rFont val="Arial"/>
        <family val="2"/>
      </rPr>
      <t>Datum der Diagnose der Fernmetastase</t>
    </r>
    <r>
      <rPr>
        <sz val="8"/>
        <color indexed="8"/>
        <rFont val="Arial"/>
        <family val="2"/>
      </rPr>
      <t xml:space="preserve">
</t>
    </r>
  </si>
  <si>
    <t>Datum an welchem die Fernmetastase diagnostiziert wurde.</t>
  </si>
  <si>
    <t>&lt;DateMetastasis&gt;</t>
  </si>
  <si>
    <r>
      <t xml:space="preserve">Case
Follow-Up
</t>
    </r>
    <r>
      <rPr>
        <b/>
        <sz val="8"/>
        <color indexed="8"/>
        <rFont val="Arial"/>
        <family val="2"/>
      </rPr>
      <t>Date biochemical recurrence identified</t>
    </r>
    <r>
      <rPr>
        <sz val="8"/>
        <color indexed="8"/>
        <rFont val="Arial"/>
        <family val="2"/>
      </rPr>
      <t xml:space="preserve">
</t>
    </r>
  </si>
  <si>
    <t>Indicate date of metastasis</t>
  </si>
  <si>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Grade III / IV unspecific</t>
    </r>
  </si>
  <si>
    <t xml:space="preserve">Indicate the clinical nodal stage (per AJCC 7th) 
Pathologic staging preferred, if available 
cNo: regional lymph node metastasis 
cN1: Metastasis in regional lymph node(s)
cNX: Regional lymph nodes were not assessed </t>
  </si>
  <si>
    <r>
      <t xml:space="preserve">Fall
DKG-Fragebogen
</t>
    </r>
    <r>
      <rPr>
        <b/>
        <sz val="8"/>
        <rFont val="Arial"/>
        <family val="2"/>
      </rPr>
      <t>Zeitpunkt</t>
    </r>
  </si>
  <si>
    <t xml:space="preserve">Datum, an dem der Patient nach Diagnosestellung bzw. vor Beginn der Therapie im Zentrum vorgestellt wurde (i.d.R. prätherapeutische Fallbesprechung). 
</t>
  </si>
  <si>
    <r>
      <t xml:space="preserve">TX | T0 </t>
    </r>
    <r>
      <rPr>
        <sz val="8"/>
        <rFont val="Arial"/>
        <family val="2"/>
      </rPr>
      <t>| T2 | T2a | T2b | T2c | T3 | T3a | T3b | T4</t>
    </r>
  </si>
  <si>
    <r>
      <rPr>
        <sz val="8"/>
        <rFont val="Arial"/>
        <family val="2"/>
      </rPr>
      <t>ADT = Androgen Deprivation Therapy
WS = Wait and see (Watchful waiting)
AS = Active Surveillance
CH = Chemotherapy</t>
    </r>
    <r>
      <rPr>
        <sz val="8"/>
        <color rgb="FFFF0000"/>
        <rFont val="Arial"/>
        <family val="2"/>
      </rPr>
      <t xml:space="preserve">
</t>
    </r>
    <r>
      <rPr>
        <sz val="8"/>
        <rFont val="Arial"/>
        <family val="2"/>
      </rPr>
      <t>IM = Immuno- and antibodies therapy</t>
    </r>
    <r>
      <rPr>
        <sz val="8"/>
        <color rgb="FFFF0000"/>
        <rFont val="Arial"/>
        <family val="2"/>
      </rPr>
      <t xml:space="preserve">
</t>
    </r>
    <r>
      <rPr>
        <sz val="8"/>
        <rFont val="Arial"/>
        <family val="2"/>
      </rPr>
      <t>OLT = Other (local) Therapy
ST = Supportive Therapy
HIFU = High Intensity Focused Ultrasound Therapy
CRYO = Cryotherapy
HYPER =  Hyperthermy
OT = Other (non-local) Therapy</t>
    </r>
    <r>
      <rPr>
        <sz val="8"/>
        <color rgb="FFFF0000"/>
        <rFont val="Arial"/>
        <family val="2"/>
      </rPr>
      <t xml:space="preserve">
</t>
    </r>
  </si>
  <si>
    <r>
      <t>ADT = Hormontherapie
WS = Wait and see (Watchful waiting)
AS = Active Surveillance</t>
    </r>
    <r>
      <rPr>
        <sz val="8"/>
        <color theme="1"/>
        <rFont val="Arial"/>
        <family val="2"/>
      </rPr>
      <t xml:space="preserve">
CH = Chemotherapie
IM = Immun- und Antikörpertherapie</t>
    </r>
    <r>
      <rPr>
        <sz val="8"/>
        <color theme="1"/>
        <rFont val="Arial"/>
        <family val="2"/>
      </rPr>
      <t xml:space="preserve">
OLT = andere lokale Therapie
ST = Supportive Therapie
HIFU = HIFU-Therapie (Hochintensiver fokussierter Ultraschall)
CRYO= Kryotherapie
HYPER = Hyperthermie
OT = andere (nicht ausschließlich lokale) Behandlung</t>
    </r>
  </si>
  <si>
    <t>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</si>
  <si>
    <t>FA = Fatigue
DE = Dermatitis radiation
DI = Diarrhea
AB = Abdominal pain
R = Rectal mucositis
PR = Prociits
HO = Hot flashes
CY = Cystitis non-infective
UR = Urinary retention
ER = Erectile dysfunction
HA = Urinary incontinence
EN = Enterovesical Fistula
BL = Blasenspasmen
PO = pollakisuria (Existiert in der Englischen Version von CTC nicht)
LY = Lymph leakage
VE = Venous thrombosis
PU = pulmonary embolism
HI = Hip fracture
OT = other / unknown</t>
  </si>
  <si>
    <t>TX | T0 | T2 | T2a | T2b | T2c | T3 | T3a | T3b | T4</t>
  </si>
  <si>
    <t>TX | T0 | T1 | T1a | T1b | T1c | T2 | T2a | T2b | T2c | T3 | T3a | T3b | T4</t>
  </si>
  <si>
    <t>N = neoadjuvant
A = adjuvant 
C = concomitant
D = definitive
U = other / unknown</t>
  </si>
  <si>
    <t>N = neoadjuvant
A = adjuvant 
C = begleitend
D = definitiv / ohne Bezug zu einer operativen Therapie (z.b. Alleinige Hormontherapie; = O aus ADT-GEKID)
U = sonstiges / unbekannt</t>
  </si>
  <si>
    <r>
      <t xml:space="preserve">Fall
Fallinformationen
</t>
    </r>
    <r>
      <rPr>
        <b/>
        <sz val="8"/>
        <rFont val="Arial"/>
        <family val="2"/>
      </rPr>
      <t>Einwilligung Befragung</t>
    </r>
  </si>
  <si>
    <t>N = Nein
Y = Ja</t>
  </si>
  <si>
    <t>&lt;Consent&gt;</t>
  </si>
  <si>
    <t>ICHOM / Befragung</t>
  </si>
  <si>
    <r>
      <t xml:space="preserve">Case
Case Information
</t>
    </r>
    <r>
      <rPr>
        <b/>
        <sz val="8"/>
        <rFont val="Arial"/>
        <family val="2"/>
      </rPr>
      <t>Consent</t>
    </r>
  </si>
  <si>
    <t>N = No
Y = Yes</t>
  </si>
  <si>
    <t>Indicate if the patient signed the written consent</t>
  </si>
  <si>
    <r>
      <t xml:space="preserve">Follow-Up
</t>
    </r>
    <r>
      <rPr>
        <b/>
        <sz val="8"/>
        <color indexed="8"/>
        <rFont val="Arial"/>
        <family val="2"/>
      </rPr>
      <t xml:space="preserve">PSA-Wert
</t>
    </r>
    <r>
      <rPr>
        <sz val="8"/>
        <color indexed="8"/>
        <rFont val="Arial"/>
        <family val="2"/>
      </rPr>
      <t>---------
Präinterventioneller Zeitraum
Erstdiagnostik Primärtumor</t>
    </r>
    <r>
      <rPr>
        <b/>
        <sz val="8"/>
        <color indexed="8"/>
        <rFont val="Arial"/>
        <family val="2"/>
      </rPr>
      <t xml:space="preserve">
PSA-Wert - Datum</t>
    </r>
  </si>
  <si>
    <r>
      <t xml:space="preserve">Follow-Up
</t>
    </r>
    <r>
      <rPr>
        <b/>
        <sz val="8"/>
        <color indexed="8"/>
        <rFont val="Arial"/>
        <family val="2"/>
      </rPr>
      <t xml:space="preserve">Datum
</t>
    </r>
    <r>
      <rPr>
        <sz val="8"/>
        <color indexed="8"/>
        <rFont val="Arial"/>
        <family val="2"/>
      </rPr>
      <t>---------
Präinterventioneller Zeitraum
Erstdiagnostik Primärtumor</t>
    </r>
    <r>
      <rPr>
        <b/>
        <sz val="8"/>
        <color indexed="8"/>
        <rFont val="Arial"/>
        <family val="2"/>
      </rPr>
      <t xml:space="preserve">
PSA-Wert - Datum</t>
    </r>
    <r>
      <rPr>
        <sz val="8"/>
        <color indexed="8"/>
        <rFont val="Arial"/>
        <family val="2"/>
      </rPr>
      <t xml:space="preserve">
</t>
    </r>
  </si>
  <si>
    <t>Fall / Ereignis</t>
  </si>
  <si>
    <t>Klinischer T-Status</t>
  </si>
  <si>
    <t>Klinischer N-Status</t>
  </si>
  <si>
    <t>Klinischer M-Status</t>
  </si>
  <si>
    <t>&lt;PsychooncologicalCounseling&gt;</t>
  </si>
  <si>
    <t>&lt;SocialserviceCounseling &gt;</t>
  </si>
  <si>
    <t>&lt;ZipCode&gt;</t>
  </si>
  <si>
    <t>&lt;OngoingTreatment&gt;</t>
  </si>
  <si>
    <r>
      <t xml:space="preserve">Domain of complication.
</t>
    </r>
    <r>
      <rPr>
        <u/>
        <sz val="8"/>
        <rFont val="Arial"/>
        <family val="2"/>
      </rPr>
      <t xml:space="preserve">Fatigue </t>
    </r>
    <r>
      <rPr>
        <sz val="8"/>
        <rFont val="Arial"/>
        <family val="2"/>
      </rPr>
      <t xml:space="preserve">
Grade 1: Fatigue relieved by rest -¬‐ Grade 2: Fatigue not relieved by rest; limiting instrumental ADL -¬‐ Grade 3: Fatigue not relieved by rest, limiting self care ADL -¬‐Grade 4: N/A 
</t>
    </r>
    <r>
      <rPr>
        <u/>
        <sz val="8"/>
        <rFont val="Arial"/>
        <family val="2"/>
      </rPr>
      <t xml:space="preserve">Dermatitis radiation </t>
    </r>
    <r>
      <rPr>
        <sz val="8"/>
        <rFont val="Arial"/>
        <family val="2"/>
      </rPr>
      <t xml:space="preserve">
Grade 1: Faint erythema or dry desquamation -¬‐ Grade 2: Moderate to brisk erythema; patchy moist desquamation, mostly confined to skin folds and creases; moderate edema -¬‐ Grade 3: Moist desquamation in areas other than skin folds and creases; bleeding induced by minor trauma or abrasion -¬‐ Grade 4: Life-¬‐threatening consequences; skin necrosis or ulceration of full thickness dermis; spontaneous bleeding from involved site; skin graft indicated 
</t>
    </r>
    <r>
      <rPr>
        <u/>
        <sz val="8"/>
        <rFont val="Arial"/>
        <family val="2"/>
      </rPr>
      <t xml:space="preserve">Diarrhea </t>
    </r>
    <r>
      <rPr>
        <sz val="8"/>
        <rFont val="Arial"/>
        <family val="2"/>
      </rPr>
      <t xml:space="preserve">
Grade 1: Increase of &lt;4 stools per day over baseline; mild increase in ostomy output compared to baseline -¬‐ Grade 2: Increase of 4 -¬‐ 6 stools per day over baseline; moderate increase in ostomy output compared to baseline -¬‐ Grade 3: Increase of &gt;=7 stools per day over baseline; incontinence; hospitalization indicated; severe increase in ostomy output compared to baseline; limiting self care ADL -¬‐ Grade 4: Life-¬‐threatening consequences; urgent intervention indicated Abdominal pain 
Grade 3: Severe pain; limiting self care ADL -¬‐ Grade 4: N/A 
</t>
    </r>
    <r>
      <rPr>
        <u/>
        <sz val="8"/>
        <rFont val="Arial"/>
        <family val="2"/>
      </rPr>
      <t xml:space="preserve">Rectal mucositis </t>
    </r>
    <r>
      <rPr>
        <sz val="8"/>
        <rFont val="Arial"/>
        <family val="2"/>
      </rPr>
      <t xml:space="preserve">
Grade 1: Asymptomatic or mild symptoms; intervention not indicated -¬‐ Grade 2: Symptomatic; medical intervention indicated; limiting instrumental ADL -¬‐ Grade 3: Severe symptoms; limiting self care ADL -¬‐ Grade 4: Life-¬‐threatening consequences; urgent operative intervention indicated 
</t>
    </r>
    <r>
      <rPr>
        <u/>
        <sz val="8"/>
        <rFont val="Arial"/>
        <family val="2"/>
      </rPr>
      <t>Proctitis</t>
    </r>
    <r>
      <rPr>
        <sz val="8"/>
        <rFont val="Arial"/>
        <family val="2"/>
      </rPr>
      <t xml:space="preserve">
Grade 1: Rectal discomfort, intervention not indicated -¬‐ Grade 2: Symptoms (e.g., rectal discomfort, passing blood or mucus); medical intervention indicated; limiting instrumental ADL -¬‐ Grade 3: Severe symptoms; fecal urgency or stool incontinence; limiting self care ADL -¬‐ Grade 4: Life-¬‐threatening consequences; urgent intervention indicated 
</t>
    </r>
    <r>
      <rPr>
        <u/>
        <sz val="8"/>
        <rFont val="Arial"/>
        <family val="2"/>
      </rPr>
      <t xml:space="preserve">Hot flashes </t>
    </r>
    <r>
      <rPr>
        <sz val="8"/>
        <rFont val="Arial"/>
        <family val="2"/>
      </rPr>
      <t xml:space="preserve">
Grade 1: Mild symptoms; intervention not indicated -¬‐ Grade 2: Moderate symptoms; limiting instrumental ADL -¬‐ Grade 3: Severe symptoms; limiting self care ADL -¬‐ Grade 4: N/A 
</t>
    </r>
    <r>
      <rPr>
        <u/>
        <sz val="8"/>
        <rFont val="Arial"/>
        <family val="2"/>
      </rPr>
      <t xml:space="preserve">Cystitis non-¬‐infective  </t>
    </r>
    <r>
      <rPr>
        <sz val="8"/>
        <rFont val="Arial"/>
        <family val="2"/>
      </rPr>
      <t xml:space="preserve">
Grade 1: Microscopic hematuria; minimal increase in frequency, urgency, dysuria, or nocturia; new onset of incontinence -¬‐ Grade 2: Moderate hematuria; moderate increase in frequency, urgency, dysuria, nocturia or incontinence; urinary catheter placement or bladder irrigation indicated; limiting instrumental ADL -¬‐ Grade 3: Gross hematuria; transfusion, IV medications or hospitalization indicated; elective endoscopic, radiologic or operative intervention indicated -¬‐ Grade 4: Life-¬‐threatening consequences; urgent radiologic or operative intervention indicated 
</t>
    </r>
    <r>
      <rPr>
        <u/>
        <sz val="8"/>
        <rFont val="Arial"/>
        <family val="2"/>
      </rPr>
      <t xml:space="preserve">Urinary retention  </t>
    </r>
    <r>
      <rPr>
        <sz val="8"/>
        <rFont val="Arial"/>
        <family val="2"/>
      </rPr>
      <t xml:space="preserve">
Grade 1: Urinary, suprapubic or intermittent catheter placement not indicated; able to void with some residual -¬‐ Grade 2: Placement of urinary, suprapubic or intermittent catheter placement indicated; medication indicated -¬‐ Grade 3: Elective operative or radiologic intervention indicated; substantial loss of affected kidney function or mass -¬‐ Grade 4: Life-¬‐threatening consequences; organ failure; urgent operative intervention indicated 
</t>
    </r>
  </si>
  <si>
    <t>Grade of complication.</t>
  </si>
  <si>
    <t>&lt;DateOfDeath&gt;</t>
  </si>
  <si>
    <t>numerisch (natürliche Zahl)</t>
  </si>
  <si>
    <t>Größter Prozentanteil aller befallenen Stanzen. Angabe ohne % Zeichen und mit , als Dezimaltrennzeichen (in Deutschland)</t>
  </si>
  <si>
    <t>0 (=sehr schlecht) | 1 | 2 | 3 | 4 | 5 | 6 | 
7 (=ausgezeichnet) (Angabe als natürliche Zahl)
100 = unbekannt</t>
  </si>
  <si>
    <t>0 - 21   (Angabe als natürliche Zahl)
100 = unbekannt</t>
  </si>
  <si>
    <t>0 - 25   (Angabe als natürliche Zahl)
100 = unbekannt</t>
  </si>
  <si>
    <t>I | II | III | IV | III/IV unspecific | V  | 0 (keine Komplikation)</t>
  </si>
  <si>
    <r>
      <t xml:space="preserve">Follow-Up
</t>
    </r>
    <r>
      <rPr>
        <b/>
        <sz val="8"/>
        <rFont val="Arial"/>
        <family val="2"/>
      </rPr>
      <t>Datum</t>
    </r>
    <r>
      <rPr>
        <sz val="8"/>
        <rFont val="Arial"/>
        <family val="2"/>
      </rPr>
      <t xml:space="preserve">
</t>
    </r>
  </si>
  <si>
    <t>Datum an welchem das Rezidiv diagnostiziert wurde.</t>
  </si>
  <si>
    <t>&lt;DateRecurrence&gt;</t>
  </si>
  <si>
    <r>
      <t xml:space="preserve">Fall
Follow-Up
</t>
    </r>
    <r>
      <rPr>
        <b/>
        <sz val="8"/>
        <color indexed="8"/>
        <rFont val="Arial"/>
        <family val="2"/>
      </rPr>
      <t>Datum Diagnose Rezidivs</t>
    </r>
    <r>
      <rPr>
        <sz val="8"/>
        <color indexed="8"/>
        <rFont val="Arial"/>
        <family val="2"/>
      </rPr>
      <t xml:space="preserve">
</t>
    </r>
  </si>
  <si>
    <r>
      <t xml:space="preserve">Case
Follow-Up
</t>
    </r>
    <r>
      <rPr>
        <b/>
        <sz val="8"/>
        <color indexed="8"/>
        <rFont val="Arial"/>
        <family val="2"/>
      </rPr>
      <t>Date local recurrence</t>
    </r>
    <r>
      <rPr>
        <sz val="8"/>
        <color indexed="8"/>
        <rFont val="Arial"/>
        <family val="2"/>
      </rPr>
      <t xml:space="preserve">
</t>
    </r>
  </si>
  <si>
    <t>0 (=sehr schlecht) | 1 | 2 | 3 | 4 | 5 | 6 | 
7 (=ausgezeichnet)  (Angabe als natürliche Zahl)
100 = unbekannt</t>
  </si>
  <si>
    <t>Dieses Merkmal identifiziert den Patienten, dem die gespeicherten Daten zugeordnet werden sollen. Die Pat.-ID muss für den einzelnen Patienten unverändert bleiben und ist so zu wählen, dass für jeden Patienten eine eindeutige Zuordnung gesichert ist.</t>
  </si>
  <si>
    <t>Wenn der Patient verstorben ist, dann darf keine weitere Follow-Up Meldung angegeben werden. Ist beim Vitalstatus angegeben, dass der Patient verstorben ist und das Sterbedatum fehlt, so wird davon ausgegangen, dass das Datum der Follow-Up Meldung das Sterbedatum ist.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</si>
  <si>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Patient mit hohem PSA-Wert und ohne Intervention) wird keine Biopsie durchgeführt. Dann ist ein alternatives Datum anzugeben (z.B. Datum des PSA-Wertes, klinisches Diagnostik von Metastasen) und entsprechend die dazugehörige, niederwertigere Diagnosesicherheit.
Hatte der Patient vor der interventionellen Behandlung des Primärtumors bereits Active Surveillance oder Watchful Waiting kann dieses Feld bei der Primärtherapie leer bleiben.
Rezidiv / Fernmetastase: Datum der ersten Diagnose des Rezidivs / Fernmetastase.</t>
  </si>
  <si>
    <r>
      <rPr>
        <b/>
        <sz val="8"/>
        <rFont val="Arial"/>
        <family val="2"/>
      </rPr>
      <t>Numerisch, einstellig (natürliche Zahl)</t>
    </r>
    <r>
      <rPr>
        <sz val="8"/>
        <rFont val="Arial"/>
        <family val="2"/>
      </rPr>
      <t xml:space="preserve">
0 = die Informationen stammt von einem Totenschein 
1 = klinisch ohne tumorspezifische Diagnostik
2 = klinisch: Klinische Diagnose vor dem Sterbedatum durchgeführt; (inkl. Diagnostische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</si>
  <si>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Patienten
Grade III / IV unspezifiziert = wenn genaue Unterteilung nicht möglich ist.</t>
  </si>
  <si>
    <t>Gibt die Art der Systemischen Therapie an. Unter Sonstige Therapien zählen alle Therapien die keiner anderen Therapieart zugeordnet werden können  (z.b. HIFU Therapie).
Hat der Patient vor einer interventionellen Therapie Active Surveillance oder Watchful Waiting erhalten, so reicht es aus, einen Fall / Ereignis mit der interventionellen Therapie anzulegen und diesen Block B8 einmal für die Active Surveillance bzw. Watchful Waiting anzulegen.</t>
  </si>
  <si>
    <t>Datum der Untersuchung des Patienten oder Sterbedatum. Falls Untersuchungs-/Sterbedatum nicht bekannt, dann  Datum Eingang der Follow-Up Meldung.</t>
  </si>
  <si>
    <t xml:space="preserve">Die Definition eines Zweittumors ist identisch zur Definition von relevanten Krebsvorerkrankungen, hier ist nur das Datum im Bezug zum aktuellen Fall entscheidend.
</t>
  </si>
  <si>
    <t>pre = prätherapeutisch
post = posttherapeutisch</t>
  </si>
  <si>
    <r>
      <t xml:space="preserve">Case
Case Information
</t>
    </r>
    <r>
      <rPr>
        <b/>
        <sz val="8"/>
        <rFont val="Arial"/>
        <family val="2"/>
      </rPr>
      <t xml:space="preserve">Psycho-Oncological counselling </t>
    </r>
  </si>
  <si>
    <r>
      <t xml:space="preserve">Case
Case Information
</t>
    </r>
    <r>
      <rPr>
        <b/>
        <sz val="8"/>
        <rFont val="Arial"/>
        <family val="2"/>
      </rPr>
      <t xml:space="preserve">Social service counselling </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</si>
  <si>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</si>
  <si>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Indicate the clinical tumour stage (per AJCC 7th)
Pathologic staging preferred, if available
cT0: No evidence of primary tumour 
cT1: if not able to select cT1a, cT1b or cT1c: Clinically in apparent tumour neither palpable nor visible by imaging 
cT1a: Tumour incidental histologic finding in 5 percent or less of tissue resected 
cT1b: Tumour incidental histologic finding in more than 5 percent of tissue resected 
cT1c: Tumour identified by needle biopsy (eg, because of elevated PSA)
 cT2: if not able to select cT2a, cT2b or cT2c: Tumour confined within prostate
cT2a: Tumour involves one-¬‐half of one lobe or less 
cT2b: Tumour involves more than one-¬‐half of one lobe but not both lobes
 cT2c: Tumour involves both lobes 
cT3: if not able to select cT3a, cT3b or cT3c: Tumour extends through the prostate capsule 
cT3a: Extracapsular extension (unilateral or bilateral) 
cT3b: Tumour invades seminal vesicle(s) 
cT4: Tumour is fixed or invades adjacent structures other than seminal vesicles such as external sphincter, rectum, bladder
cTX: Primary tumour cannot be assessed</t>
  </si>
  <si>
    <t xml:space="preserve">P = percutaneous radiotherapy / external beam radiation
HDR = high dose rate Brachytherapy
LDR = low dose rate Brachytherapy
</t>
  </si>
  <si>
    <r>
      <t xml:space="preserve">Case
Follow-Up
</t>
    </r>
    <r>
      <rPr>
        <b/>
        <sz val="8"/>
        <color indexed="8"/>
        <rFont val="Arial"/>
        <family val="2"/>
      </rPr>
      <t>Date metastasis identified</t>
    </r>
    <r>
      <rPr>
        <sz val="8"/>
        <color indexed="8"/>
        <rFont val="Arial"/>
        <family val="2"/>
      </rPr>
      <t xml:space="preserve">
</t>
    </r>
  </si>
  <si>
    <t>CR = complete remission
PR = partial remission
NC = no change, stable disease
P = Progression
U =unknown</t>
  </si>
  <si>
    <t>= J12 + J13 + J14</t>
  </si>
  <si>
    <t>= O12 + O13 + O14</t>
  </si>
  <si>
    <t>= O9 - O11</t>
  </si>
  <si>
    <t>Categories</t>
  </si>
  <si>
    <t>empty</t>
  </si>
  <si>
    <t>NX | empty</t>
  </si>
  <si>
    <t>MX | empty</t>
  </si>
  <si>
    <t>N | Y | empty</t>
  </si>
  <si>
    <t xml:space="preserve">N | A | D </t>
  </si>
  <si>
    <t>Das Feld "Einzeldosis in Gray" ist leer.</t>
  </si>
  <si>
    <t xml:space="preserve">The data item "dose per fraction" is missing. </t>
  </si>
  <si>
    <r>
      <t xml:space="preserve">Das Feld "Gesamtdosis in Gray" ist leer.
</t>
    </r>
    <r>
      <rPr>
        <sz val="8"/>
        <color rgb="FFFF0000"/>
        <rFont val="Arial"/>
        <family val="2"/>
      </rPr>
      <t/>
    </r>
  </si>
  <si>
    <t xml:space="preserve">The data item "total dose of radiotherapy" is missing. </t>
  </si>
  <si>
    <t xml:space="preserve">FA | DE | DI | AB | RE | PR | HO | CY | UR | ER | HA | EN | BL | PO | LY | VE | PU | HI | OT </t>
  </si>
  <si>
    <t>N | Y | U</t>
  </si>
  <si>
    <t>Die Angabe ob ein Biochemisches Rezidiv diagnostiziert wurde fehlt.</t>
  </si>
  <si>
    <t>Das Diagnosedatum des Rezidivs fehlt.</t>
  </si>
  <si>
    <t xml:space="preserve">The data item "Daten local recurrence" is missing. </t>
  </si>
  <si>
    <t xml:space="preserve">The data item "Date biochemical recurrence identified" is missing. </t>
  </si>
  <si>
    <t>Die Angabe des Tumorstatus (gesamt) fehlt.</t>
  </si>
  <si>
    <t>FULocalDate</t>
  </si>
  <si>
    <t>FUBioDate</t>
  </si>
  <si>
    <t>FUMetastasisDate</t>
  </si>
  <si>
    <t>FUStatus</t>
  </si>
  <si>
    <t>TotalDoseRD</t>
  </si>
  <si>
    <t>TotalDoseLDR</t>
  </si>
  <si>
    <t>TotalDoseIV</t>
  </si>
  <si>
    <t>CoresTaken</t>
  </si>
  <si>
    <t>CoresInvolved</t>
  </si>
  <si>
    <t>CoresPercentage</t>
  </si>
  <si>
    <t>Date of Diagnosis &gt; Date of death</t>
  </si>
  <si>
    <r>
      <t xml:space="preserve">Stammdaten
</t>
    </r>
    <r>
      <rPr>
        <b/>
        <sz val="8"/>
        <rFont val="Arial"/>
        <family val="2"/>
      </rPr>
      <t>Sterbedatum</t>
    </r>
  </si>
  <si>
    <r>
      <t xml:space="preserve">Basic Information
</t>
    </r>
    <r>
      <rPr>
        <b/>
        <sz val="8"/>
        <rFont val="Arial"/>
        <family val="2"/>
      </rPr>
      <t>Date of death</t>
    </r>
  </si>
  <si>
    <t>Date Radiotherapy &gt; Date of death</t>
  </si>
  <si>
    <t>Date treatment &gt;  Date of death</t>
  </si>
  <si>
    <t>Das Beginndatum der Therapie liegt nach dem Sterbedatum.</t>
  </si>
  <si>
    <t>1-5 | empty</t>
  </si>
  <si>
    <t>1-5 |  empty</t>
  </si>
  <si>
    <t>in ng/ml | empty</t>
  </si>
  <si>
    <t>AND</t>
  </si>
  <si>
    <t>OR</t>
  </si>
  <si>
    <t>not empty</t>
  </si>
  <si>
    <t>IF</t>
  </si>
  <si>
    <t>XML-Datafields</t>
  </si>
  <si>
    <t>Validation</t>
  </si>
  <si>
    <t>General overview</t>
  </si>
  <si>
    <t>Content (Inhaltsverzeichnis)</t>
  </si>
  <si>
    <t>Missing datafield</t>
  </si>
  <si>
    <t>No center case</t>
  </si>
  <si>
    <t>no prostate cancer</t>
  </si>
  <si>
    <r>
      <rPr>
        <sz val="8"/>
        <rFont val="Calibri"/>
        <family val="2"/>
      </rPr>
      <t>≠</t>
    </r>
    <r>
      <rPr>
        <sz val="8"/>
        <rFont val="Arial"/>
        <family val="2"/>
      </rPr>
      <t xml:space="preserve"> CC | NCC</t>
    </r>
  </si>
  <si>
    <r>
      <rPr>
        <sz val="8"/>
        <rFont val="Calibri"/>
        <family val="2"/>
      </rPr>
      <t>≠</t>
    </r>
    <r>
      <rPr>
        <sz val="8"/>
        <rFont val="Arial"/>
        <family val="2"/>
      </rPr>
      <t xml:space="preserve"> P | R | D</t>
    </r>
  </si>
  <si>
    <t>in ng/ml</t>
  </si>
  <si>
    <t>Calculation</t>
  </si>
  <si>
    <r>
      <t xml:space="preserve">  No center case  
</t>
    </r>
    <r>
      <rPr>
        <sz val="9"/>
        <color theme="0" tint="-0.499984740745262"/>
        <rFont val="Arial"/>
        <family val="2"/>
      </rPr>
      <t xml:space="preserve">  (kein Zentrumsfall)</t>
    </r>
  </si>
  <si>
    <r>
      <t xml:space="preserve">  Conspicuities
</t>
    </r>
    <r>
      <rPr>
        <sz val="9"/>
        <color theme="0" tint="-0.499984740745262"/>
        <rFont val="Arial"/>
        <family val="2"/>
      </rPr>
      <t xml:space="preserve">  (mit Auffälligkeiten)</t>
    </r>
  </si>
  <si>
    <r>
      <t xml:space="preserve">Non-Determinable
</t>
    </r>
    <r>
      <rPr>
        <sz val="9"/>
        <color theme="0" tint="-0.499984740745262"/>
        <rFont val="Arial"/>
        <family val="2"/>
      </rPr>
      <t>(Nicht zuzordnen)</t>
    </r>
  </si>
  <si>
    <r>
      <t xml:space="preserve">Total
</t>
    </r>
    <r>
      <rPr>
        <sz val="9"/>
        <color theme="0" tint="-0.499984740745262"/>
        <rFont val="Arial"/>
        <family val="2"/>
      </rPr>
      <t>(Gesamt)</t>
    </r>
  </si>
  <si>
    <r>
      <t xml:space="preserve">EPIC-26 – Maximal number of questionnaires
</t>
    </r>
    <r>
      <rPr>
        <b/>
        <sz val="9"/>
        <color theme="0" tint="-0.499984740745262"/>
        <rFont val="Arial"/>
        <family val="2"/>
      </rPr>
      <t>(EPIC-26 - Anzahl Fragebögen maximal)</t>
    </r>
  </si>
  <si>
    <r>
      <t xml:space="preserve">  No informed consent  
 </t>
    </r>
    <r>
      <rPr>
        <sz val="9"/>
        <color theme="0" tint="-0.499984740745262"/>
        <rFont val="Arial"/>
        <family val="2"/>
      </rPr>
      <t xml:space="preserve"> (davon keine Einwilligung zur Befragung)</t>
    </r>
  </si>
  <si>
    <r>
      <t xml:space="preserve">a) Incomplete 
</t>
    </r>
    <r>
      <rPr>
        <sz val="8"/>
        <color theme="0" tint="-0.499984740745262"/>
        <rFont val="Arial"/>
        <family val="2"/>
      </rPr>
      <t>(Unvollständige Falldatensätze)</t>
    </r>
  </si>
  <si>
    <r>
      <t xml:space="preserve">b) no center case 
</t>
    </r>
    <r>
      <rPr>
        <sz val="8"/>
        <color theme="0" tint="-0.499984740745262"/>
        <rFont val="Arial"/>
        <family val="2"/>
      </rPr>
      <t>(Kein Zentrumsfall)</t>
    </r>
  </si>
  <si>
    <r>
      <t xml:space="preserve">locally advanced 
</t>
    </r>
    <r>
      <rPr>
        <b/>
        <sz val="11"/>
        <color theme="0" tint="-0.499984740745262"/>
        <rFont val="Arial"/>
        <family val="2"/>
      </rPr>
      <t>(lokal fortgeschritten)</t>
    </r>
  </si>
  <si>
    <r>
      <t xml:space="preserve">advanced N1 
</t>
    </r>
    <r>
      <rPr>
        <b/>
        <sz val="11"/>
        <color theme="0" tint="-0.499984740745262"/>
        <rFont val="Arial"/>
        <family val="2"/>
      </rPr>
      <t>(fortgeschritten-N1)</t>
    </r>
  </si>
  <si>
    <r>
      <t xml:space="preserve">advanced M1 
</t>
    </r>
    <r>
      <rPr>
        <b/>
        <sz val="11"/>
        <color theme="0" tint="-0.499984740745262"/>
        <rFont val="Arial"/>
        <family val="2"/>
      </rPr>
      <t>(fortgeschritten-M1)</t>
    </r>
  </si>
  <si>
    <r>
      <t xml:space="preserve">non-determinable 
</t>
    </r>
    <r>
      <rPr>
        <b/>
        <sz val="11"/>
        <color theme="0" tint="-0.499984740745262"/>
        <rFont val="Arial"/>
        <family val="2"/>
      </rPr>
      <t>(nicht zuzuordnen)</t>
    </r>
  </si>
  <si>
    <t>N31</t>
  </si>
  <si>
    <t>N32</t>
  </si>
  <si>
    <t>G17 + G24</t>
  </si>
  <si>
    <t>H17 + H24</t>
  </si>
  <si>
    <r>
      <t>Case
Treatment</t>
    </r>
    <r>
      <rPr>
        <b/>
        <sz val="8"/>
        <rFont val="Arial"/>
        <family val="2"/>
      </rPr>
      <t xml:space="preserve">
Type</t>
    </r>
  </si>
  <si>
    <r>
      <t xml:space="preserve">D-Cases
</t>
    </r>
    <r>
      <rPr>
        <b/>
        <sz val="9"/>
        <color theme="0" tint="-0.499984740745262"/>
        <rFont val="Arial"/>
        <family val="2"/>
      </rPr>
      <t>(D-Fälle)</t>
    </r>
  </si>
  <si>
    <r>
      <t xml:space="preserve">R-Cases
</t>
    </r>
    <r>
      <rPr>
        <b/>
        <sz val="9"/>
        <color theme="0" tint="-0.499984740745262"/>
        <rFont val="Arial"/>
        <family val="2"/>
      </rPr>
      <t>(R-Fälle)</t>
    </r>
  </si>
  <si>
    <t>Patient in F17</t>
  </si>
  <si>
    <t>Patient in G17</t>
  </si>
  <si>
    <t>Patient in H17</t>
  </si>
  <si>
    <t>Patient in I17</t>
  </si>
  <si>
    <t>Patient in J17</t>
  </si>
  <si>
    <t>Patient in N17</t>
  </si>
  <si>
    <t>Patient in M17</t>
  </si>
  <si>
    <t>Patient in L17</t>
  </si>
  <si>
    <t>Patient in K17</t>
  </si>
  <si>
    <r>
      <t xml:space="preserve">Calculation indicator
</t>
    </r>
    <r>
      <rPr>
        <b/>
        <sz val="12"/>
        <color theme="0" tint="-0.499984740745262"/>
        <rFont val="Arial"/>
        <family val="2"/>
      </rPr>
      <t>(Kennzahlendefinitionen auf Feldebene)</t>
    </r>
  </si>
  <si>
    <t xml:space="preserve">FAQ </t>
  </si>
  <si>
    <t>FAQ</t>
  </si>
  <si>
    <r>
      <t xml:space="preserve">Numerator:
</t>
    </r>
    <r>
      <rPr>
        <b/>
        <sz val="10"/>
        <color theme="0" tint="-0.499984740745262"/>
        <rFont val="Arial"/>
        <family val="2"/>
      </rPr>
      <t>(Zähler)</t>
    </r>
  </si>
  <si>
    <r>
      <t xml:space="preserve">= Basic data O17 
</t>
    </r>
    <r>
      <rPr>
        <b/>
        <sz val="11"/>
        <color theme="0" tint="-0.499984740745262"/>
        <rFont val="Arial"/>
        <family val="2"/>
      </rPr>
      <t>(= Basisdaten O17)</t>
    </r>
  </si>
  <si>
    <r>
      <t xml:space="preserve">= Basic data O10 
</t>
    </r>
    <r>
      <rPr>
        <b/>
        <sz val="11"/>
        <color theme="0" tint="-0.499984740745262"/>
        <rFont val="Arial"/>
        <family val="2"/>
      </rPr>
      <t>(= Basisdaten O10)</t>
    </r>
  </si>
  <si>
    <r>
      <t xml:space="preserve">= Basic data O11 
</t>
    </r>
    <r>
      <rPr>
        <b/>
        <sz val="11"/>
        <color theme="0" tint="-0.499984740745262"/>
        <rFont val="Arial"/>
        <family val="2"/>
      </rPr>
      <t>(= Basisdaten O11)</t>
    </r>
  </si>
  <si>
    <r>
      <t xml:space="preserve">= Basic data O12 
</t>
    </r>
    <r>
      <rPr>
        <b/>
        <sz val="11"/>
        <color theme="0" tint="-0.499984740745262"/>
        <rFont val="Arial"/>
        <family val="2"/>
      </rPr>
      <t>(= Basisdaten O12)</t>
    </r>
  </si>
  <si>
    <r>
      <t xml:space="preserve">= Basic data I12
</t>
    </r>
    <r>
      <rPr>
        <b/>
        <sz val="11"/>
        <color theme="0" tint="-0.499984740745262"/>
        <rFont val="Arial"/>
        <family val="2"/>
      </rPr>
      <t>(= Basisdaten I12)</t>
    </r>
  </si>
  <si>
    <r>
      <t xml:space="preserve">= Basic data O17
</t>
    </r>
    <r>
      <rPr>
        <b/>
        <sz val="11"/>
        <color theme="0" tint="-0.499984740745262"/>
        <rFont val="Arial"/>
        <family val="2"/>
      </rPr>
      <t>(= Basisdaten O17)</t>
    </r>
  </si>
  <si>
    <r>
      <t xml:space="preserve">= Basic data O30
</t>
    </r>
    <r>
      <rPr>
        <b/>
        <sz val="11"/>
        <color theme="0" tint="-0.499984740745262"/>
        <rFont val="Arial"/>
        <family val="2"/>
      </rPr>
      <t>(= Basisdaten O30)</t>
    </r>
  </si>
  <si>
    <r>
      <t xml:space="preserve">= Basic data I17
</t>
    </r>
    <r>
      <rPr>
        <b/>
        <sz val="11"/>
        <color theme="0" tint="-0.499984740745262"/>
        <rFont val="Arial"/>
        <family val="2"/>
      </rPr>
      <t>(= Basisdaten I17)</t>
    </r>
  </si>
  <si>
    <r>
      <t xml:space="preserve">= Basic data K17
</t>
    </r>
    <r>
      <rPr>
        <b/>
        <sz val="11"/>
        <color theme="0" tint="-0.499984740745262"/>
        <rFont val="Arial"/>
        <family val="2"/>
      </rPr>
      <t>(= Basisdaten K17)</t>
    </r>
  </si>
  <si>
    <t xml:space="preserve">I | II | III | IIIa | IIIb | IV | IVa | IVb | V | III/IV unspecific | 0 (no complications, default)
</t>
  </si>
  <si>
    <r>
      <rPr>
        <sz val="11"/>
        <color indexed="8"/>
        <rFont val="Arial"/>
        <family val="2"/>
      </rPr>
      <t xml:space="preserve">OncoBox Prostate </t>
    </r>
    <r>
      <rPr>
        <b/>
        <sz val="11"/>
        <color indexed="8"/>
        <rFont val="Arial"/>
        <family val="2"/>
      </rPr>
      <t xml:space="preserve">
Indicator 1 a) Number of primary cases of prostate carcinoma
</t>
    </r>
    <r>
      <rPr>
        <b/>
        <sz val="11"/>
        <color theme="0" tint="-0.499984740745262"/>
        <rFont val="Arial"/>
        <family val="2"/>
      </rPr>
      <t xml:space="preserve">(Kennzahl Nr.1 a) Anzahl Primärfälle Prostatakarzinom) </t>
    </r>
  </si>
  <si>
    <r>
      <rPr>
        <sz val="11"/>
        <color indexed="8"/>
        <rFont val="Arial"/>
        <family val="2"/>
      </rPr>
      <t xml:space="preserve">OncoBox Prostate </t>
    </r>
    <r>
      <rPr>
        <b/>
        <sz val="11"/>
        <color indexed="8"/>
        <rFont val="Arial"/>
        <family val="2"/>
      </rPr>
      <t xml:space="preserve">
Indicator 4 Active surveillance (AS)
</t>
    </r>
    <r>
      <rPr>
        <b/>
        <sz val="11"/>
        <color theme="0" tint="-0.499984740745262"/>
        <rFont val="Arial"/>
        <family val="2"/>
      </rPr>
      <t>(Kennzahl Nr. 4 Active-Surveillance (AS))</t>
    </r>
  </si>
  <si>
    <r>
      <t>low risk</t>
    </r>
    <r>
      <rPr>
        <vertAlign val="superscript"/>
        <sz val="9"/>
        <rFont val="Arial"/>
        <family val="2"/>
      </rPr>
      <t xml:space="preserve">  6)</t>
    </r>
    <r>
      <rPr>
        <sz val="9"/>
        <rFont val="Arial"/>
        <family val="2"/>
      </rPr>
      <t xml:space="preserve"> 
</t>
    </r>
    <r>
      <rPr>
        <sz val="9"/>
        <color theme="0" tint="-0.499984740745262"/>
        <rFont val="Arial"/>
        <family val="2"/>
      </rPr>
      <t xml:space="preserve">(niedrigem Risiko </t>
    </r>
    <r>
      <rPr>
        <vertAlign val="superscript"/>
        <sz val="9"/>
        <color theme="0" tint="-0.499984740745262"/>
        <rFont val="Arial"/>
        <family val="2"/>
      </rPr>
      <t>6)</t>
    </r>
    <r>
      <rPr>
        <sz val="9"/>
        <color theme="0" tint="-0.499984740745262"/>
        <rFont val="Arial"/>
        <family val="2"/>
      </rPr>
      <t>)</t>
    </r>
  </si>
  <si>
    <r>
      <t>high risk</t>
    </r>
    <r>
      <rPr>
        <vertAlign val="superscript"/>
        <sz val="9"/>
        <rFont val="Arial"/>
        <family val="2"/>
      </rPr>
      <t xml:space="preserve"> 6)</t>
    </r>
    <r>
      <rPr>
        <sz val="9"/>
        <rFont val="Arial"/>
        <family val="2"/>
      </rPr>
      <t xml:space="preserve">
</t>
    </r>
    <r>
      <rPr>
        <sz val="9"/>
        <color theme="0" tint="-0.499984740745262"/>
        <rFont val="Arial"/>
        <family val="2"/>
      </rPr>
      <t xml:space="preserve">(hohes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</si>
  <si>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locally advanced (T3/4-N0-M0)
</t>
    </r>
    <r>
      <rPr>
        <sz val="9"/>
        <color theme="0" tint="-0.499984740745262"/>
        <rFont val="Arial"/>
        <family val="2"/>
      </rPr>
      <t>(lokal fortgeschritten (T3/4-N0-M0))</t>
    </r>
  </si>
  <si>
    <r>
      <t xml:space="preserve">advanced (N1, M0)
</t>
    </r>
    <r>
      <rPr>
        <sz val="9"/>
        <color theme="0" tint="-0.499984740745262"/>
        <rFont val="Arial"/>
        <family val="2"/>
      </rPr>
      <t>(fortgeschritten (N1, M0))</t>
    </r>
  </si>
  <si>
    <r>
      <t xml:space="preserve">advanced (N0/1, M1)
</t>
    </r>
    <r>
      <rPr>
        <sz val="9"/>
        <color theme="0" tint="-0.499984740745262"/>
        <rFont val="Arial"/>
        <family val="2"/>
      </rPr>
      <t>(fortgeschritten (N0/1, M1))</t>
    </r>
  </si>
  <si>
    <r>
      <t xml:space="preserve">a) primary case patients </t>
    </r>
    <r>
      <rPr>
        <b/>
        <vertAlign val="superscript"/>
        <sz val="10"/>
        <rFont val="Arial"/>
        <family val="2"/>
      </rPr>
      <t>1)</t>
    </r>
    <r>
      <rPr>
        <b/>
        <sz val="10"/>
        <rFont val="Arial"/>
        <family val="2"/>
      </rPr>
      <t xml:space="preserve">
</t>
    </r>
    <r>
      <rPr>
        <b/>
        <sz val="10"/>
        <color theme="0" tint="-0.499984740745262"/>
        <rFont val="Arial"/>
        <family val="2"/>
      </rPr>
      <t>(Primärfall-Pat.</t>
    </r>
    <r>
      <rPr>
        <b/>
        <vertAlign val="superscript"/>
        <sz val="10"/>
        <color theme="0" tint="-0.499984740745262"/>
        <rFont val="Arial"/>
        <family val="2"/>
      </rPr>
      <t xml:space="preserve"> 1)</t>
    </r>
    <r>
      <rPr>
        <b/>
        <sz val="10"/>
        <color theme="0" tint="-0.499984740745262"/>
        <rFont val="Arial"/>
        <family val="2"/>
      </rPr>
      <t>)</t>
    </r>
  </si>
  <si>
    <r>
      <t xml:space="preserve">Total
</t>
    </r>
    <r>
      <rPr>
        <b/>
        <sz val="9"/>
        <color theme="0" tint="-0.499984740745262"/>
        <rFont val="Arial"/>
        <family val="2"/>
      </rPr>
      <t>(Gesamt)</t>
    </r>
  </si>
  <si>
    <r>
      <t xml:space="preserve">RCE due to Pca
</t>
    </r>
    <r>
      <rPr>
        <sz val="9"/>
        <color theme="0" tint="-0.499984740745262"/>
        <rFont val="Arial"/>
        <family val="2"/>
      </rPr>
      <t>(RZE aufgrund von Pca)</t>
    </r>
  </si>
  <si>
    <r>
      <t xml:space="preserve">Definitive percutaneous radiotherapy
</t>
    </r>
    <r>
      <rPr>
        <sz val="9"/>
        <color theme="0" tint="-0.499984740745262"/>
        <rFont val="Arial"/>
        <family val="2"/>
      </rPr>
      <t xml:space="preserve">(Definitive perkutane Strahlentherapie) </t>
    </r>
    <r>
      <rPr>
        <sz val="9"/>
        <rFont val="Arial"/>
        <family val="2"/>
      </rPr>
      <t xml:space="preserve"> </t>
    </r>
  </si>
  <si>
    <r>
      <t xml:space="preserve">LDR-Brachytherapy
</t>
    </r>
    <r>
      <rPr>
        <sz val="9"/>
        <color theme="0" tint="-0.499984740745262"/>
        <rFont val="Arial"/>
        <family val="2"/>
      </rPr>
      <t>(LDR-Brachytherapie)</t>
    </r>
  </si>
  <si>
    <r>
      <t xml:space="preserve">HDR-Brachytherapy
</t>
    </r>
    <r>
      <rPr>
        <sz val="9"/>
        <color theme="0" tint="-0.499984740745262"/>
        <rFont val="Arial"/>
        <family val="2"/>
      </rPr>
      <t>(HDR-Brachytherapie)</t>
    </r>
  </si>
  <si>
    <r>
      <t>other treatment</t>
    </r>
    <r>
      <rPr>
        <b/>
        <vertAlign val="superscript"/>
        <sz val="9"/>
        <rFont val="Arial"/>
        <family val="2"/>
      </rPr>
      <t xml:space="preserve"> 6)</t>
    </r>
    <r>
      <rPr>
        <b/>
        <sz val="9"/>
        <rFont val="Arial"/>
        <family val="2"/>
      </rPr>
      <t xml:space="preserve">
</t>
    </r>
    <r>
      <rPr>
        <b/>
        <sz val="9"/>
        <color theme="0" tint="-0.499984740745262"/>
        <rFont val="Arial"/>
        <family val="2"/>
      </rPr>
      <t xml:space="preserve">(andere Behandlung </t>
    </r>
    <r>
      <rPr>
        <b/>
        <vertAlign val="superscript"/>
        <sz val="9"/>
        <color theme="0" tint="-0.499984740745262"/>
        <rFont val="Arial"/>
        <family val="2"/>
      </rPr>
      <t>5)</t>
    </r>
    <r>
      <rPr>
        <b/>
        <sz val="9"/>
        <color theme="0" tint="-0.499984740745262"/>
        <rFont val="Arial"/>
        <family val="2"/>
      </rPr>
      <t>)</t>
    </r>
  </si>
  <si>
    <r>
      <t xml:space="preserve">Active Surveillance
</t>
    </r>
    <r>
      <rPr>
        <sz val="9"/>
        <color theme="0" tint="-0.499984740745262"/>
        <rFont val="Arial"/>
        <family val="2"/>
      </rPr>
      <t>(Active Surveillance)</t>
    </r>
  </si>
  <si>
    <r>
      <t xml:space="preserve">Watchful Waiting
</t>
    </r>
    <r>
      <rPr>
        <sz val="9"/>
        <color theme="0" tint="-0.499984740745262"/>
        <rFont val="Arial"/>
        <family val="2"/>
      </rPr>
      <t>(Watchful Waiting)</t>
    </r>
  </si>
  <si>
    <r>
      <t>other local therapy</t>
    </r>
    <r>
      <rPr>
        <vertAlign val="superscript"/>
        <sz val="9"/>
        <rFont val="Arial"/>
        <family val="2"/>
      </rPr>
      <t xml:space="preserve"> 3)</t>
    </r>
    <r>
      <rPr>
        <sz val="9"/>
        <rFont val="Arial"/>
        <family val="2"/>
      </rPr>
      <t xml:space="preserve">
</t>
    </r>
    <r>
      <rPr>
        <sz val="9"/>
        <color theme="0" tint="-0.499984740745262"/>
        <rFont val="Arial"/>
        <family val="2"/>
      </rPr>
      <t xml:space="preserve">(andere lokale Therapie </t>
    </r>
    <r>
      <rPr>
        <vertAlign val="superscript"/>
        <sz val="9"/>
        <color theme="0" tint="-0.499984740745262"/>
        <rFont val="Arial"/>
        <family val="2"/>
      </rPr>
      <t>3)</t>
    </r>
    <r>
      <rPr>
        <sz val="9"/>
        <color theme="0" tint="-0.499984740745262"/>
        <rFont val="Arial"/>
        <family val="2"/>
      </rPr>
      <t>)</t>
    </r>
  </si>
  <si>
    <r>
      <t xml:space="preserve">interventional </t>
    </r>
    <r>
      <rPr>
        <b/>
        <vertAlign val="superscript"/>
        <sz val="9"/>
        <rFont val="Arial"/>
        <family val="2"/>
      </rPr>
      <t>2)</t>
    </r>
    <r>
      <rPr>
        <b/>
        <sz val="9"/>
        <rFont val="Arial"/>
        <family val="2"/>
      </rPr>
      <t xml:space="preserve">
</t>
    </r>
    <r>
      <rPr>
        <b/>
        <sz val="9"/>
        <color theme="0" tint="-0.499984740745262"/>
        <rFont val="Arial"/>
        <family val="2"/>
      </rPr>
      <t xml:space="preserve">(interventionell </t>
    </r>
    <r>
      <rPr>
        <b/>
        <vertAlign val="superscript"/>
        <sz val="9"/>
        <color theme="0" tint="-0.499984740745262"/>
        <rFont val="Arial"/>
        <family val="2"/>
      </rPr>
      <t>2)</t>
    </r>
    <r>
      <rPr>
        <b/>
        <sz val="9"/>
        <color theme="0" tint="-0.499984740745262"/>
        <rFont val="Arial"/>
        <family val="2"/>
      </rPr>
      <t>)</t>
    </r>
  </si>
  <si>
    <r>
      <t xml:space="preserve">OncoBox Prostate
</t>
    </r>
    <r>
      <rPr>
        <b/>
        <sz val="11"/>
        <color indexed="8"/>
        <rFont val="Arial"/>
        <family val="2"/>
      </rPr>
      <t xml:space="preserve">Basic data 
</t>
    </r>
    <r>
      <rPr>
        <b/>
        <sz val="11"/>
        <color theme="0" tint="-0.499984740745262"/>
        <rFont val="Arial"/>
        <family val="2"/>
      </rPr>
      <t>(Basisdaten)</t>
    </r>
  </si>
  <si>
    <r>
      <t xml:space="preserve">OncoBox Prostate
</t>
    </r>
    <r>
      <rPr>
        <b/>
        <sz val="11"/>
        <color indexed="8"/>
        <rFont val="Arial"/>
        <family val="2"/>
      </rPr>
      <t xml:space="preserve">Risk classification 
</t>
    </r>
    <r>
      <rPr>
        <b/>
        <sz val="11"/>
        <color theme="0" tint="-0.499984740745262"/>
        <rFont val="Arial"/>
        <family val="2"/>
      </rPr>
      <t>(Risikoklassifizierung)</t>
    </r>
  </si>
  <si>
    <r>
      <t xml:space="preserve">OncoBox Prostate
</t>
    </r>
    <r>
      <rPr>
        <b/>
        <sz val="11"/>
        <color indexed="8"/>
        <rFont val="Arial"/>
        <family val="2"/>
      </rPr>
      <t xml:space="preserve">General overview 
</t>
    </r>
    <r>
      <rPr>
        <b/>
        <sz val="11"/>
        <color theme="0" tint="-0.499984740745262"/>
        <rFont val="Arial"/>
        <family val="2"/>
      </rPr>
      <t>(Gesamtbetrachtung)</t>
    </r>
  </si>
  <si>
    <r>
      <t xml:space="preserve">OncoBox Prostate
</t>
    </r>
    <r>
      <rPr>
        <b/>
        <sz val="11"/>
        <color indexed="8"/>
        <rFont val="Arial"/>
        <family val="2"/>
      </rPr>
      <t xml:space="preserve">Fallarten 
</t>
    </r>
    <r>
      <rPr>
        <b/>
        <sz val="11"/>
        <color theme="0" tint="-0.499984740745262"/>
        <rFont val="Arial"/>
        <family val="2"/>
      </rPr>
      <t>(Categories)</t>
    </r>
  </si>
  <si>
    <r>
      <t xml:space="preserve">OncoBox Prostate
</t>
    </r>
    <r>
      <rPr>
        <b/>
        <sz val="11"/>
        <color indexed="8"/>
        <rFont val="Arial"/>
        <family val="2"/>
      </rPr>
      <t xml:space="preserve">Validations 
</t>
    </r>
    <r>
      <rPr>
        <b/>
        <sz val="11"/>
        <color theme="0" tint="-0.499984740745262"/>
        <rFont val="Arial"/>
        <family val="2"/>
      </rPr>
      <t>(Strukturvalidierung der Datensätze)</t>
    </r>
  </si>
  <si>
    <r>
      <t xml:space="preserve">non-interventional </t>
    </r>
    <r>
      <rPr>
        <b/>
        <vertAlign val="superscript"/>
        <sz val="9"/>
        <rFont val="Arial"/>
        <family val="2"/>
      </rPr>
      <t>2)</t>
    </r>
    <r>
      <rPr>
        <b/>
        <sz val="9"/>
        <rFont val="Arial"/>
        <family val="2"/>
      </rPr>
      <t xml:space="preserve">
</t>
    </r>
    <r>
      <rPr>
        <b/>
        <sz val="9"/>
        <color theme="0" tint="-0.499984740745262"/>
        <rFont val="Arial"/>
        <family val="2"/>
      </rPr>
      <t xml:space="preserve">(nicht
interventionell </t>
    </r>
    <r>
      <rPr>
        <b/>
        <vertAlign val="superscript"/>
        <sz val="9"/>
        <color theme="0" tint="-0.499984740745262"/>
        <rFont val="Arial"/>
        <family val="2"/>
      </rPr>
      <t>2)</t>
    </r>
    <r>
      <rPr>
        <b/>
        <sz val="9"/>
        <color theme="0" tint="-0.499984740745262"/>
        <rFont val="Arial"/>
        <family val="2"/>
      </rPr>
      <t>)</t>
    </r>
  </si>
  <si>
    <r>
      <rPr>
        <b/>
        <sz val="10"/>
        <rFont val="Arial"/>
        <family val="2"/>
      </rPr>
      <t>Operative expertise</t>
    </r>
    <r>
      <rPr>
        <b/>
        <sz val="10"/>
        <color theme="0" tint="-0.499984740745262"/>
        <rFont val="Arial"/>
        <family val="2"/>
      </rPr>
      <t xml:space="preserve">
(Operative Expertise)</t>
    </r>
  </si>
  <si>
    <t>at least one data field</t>
  </si>
  <si>
    <t>all data fields</t>
  </si>
  <si>
    <t xml:space="preserve">empty </t>
  </si>
  <si>
    <r>
      <t>Das Feld "</t>
    </r>
    <r>
      <rPr>
        <sz val="8"/>
        <color theme="1"/>
        <rFont val="Arial"/>
        <family val="2"/>
      </rPr>
      <t>PSA-Wert" ist leer. Die Risikoklassifizierung ist bei diesem Fall nicht möglich.</t>
    </r>
  </si>
  <si>
    <t>CTCDomainWrong</t>
  </si>
  <si>
    <t>SystType</t>
  </si>
  <si>
    <t>FULifeWrong</t>
  </si>
  <si>
    <t>IntroductionWrong</t>
  </si>
  <si>
    <t>PsychooncologyWrong</t>
  </si>
  <si>
    <t>SocialserviceWrong</t>
  </si>
  <si>
    <t>The data item "Patient introduced by" contains invalid characters.</t>
  </si>
  <si>
    <t>The data item "Psychooncological care" contains invalid characters.</t>
  </si>
  <si>
    <t>The data item "Social service consulting" contains invalid characters.</t>
  </si>
  <si>
    <t>Das Feld "Psychoonkologische Betreuung" enthält unzulässige Zeichen.</t>
  </si>
  <si>
    <t>Das Feld "Beratung Sozialdienst" enthält unzulässige Zeichen.</t>
  </si>
  <si>
    <t>TumourboardWrong</t>
  </si>
  <si>
    <t>Das Feld "Zeitpunkt Tumorkonferenz" enthält unzulässige Zeichen.</t>
  </si>
  <si>
    <t>The data item "Tumour board time" contains invalid characters.</t>
  </si>
  <si>
    <t>RadioTimeWrong</t>
  </si>
  <si>
    <t>Das Feld "CTC AE Bereich" enthält unzulässige Zeichen.</t>
  </si>
  <si>
    <t>The data item "CTC AE complication domain" contains invalid characters.</t>
  </si>
  <si>
    <t>SystIntentWrong</t>
  </si>
  <si>
    <t>Das Feld "Lifestatus" enthält unzulässige Zeichen.</t>
  </si>
  <si>
    <t>LocalWrong</t>
  </si>
  <si>
    <t>Das Feld "Lokalrezidiv" enthält unzulässige Zeichen.</t>
  </si>
  <si>
    <t>MetastasisWrong</t>
  </si>
  <si>
    <t>Das Feld "Metastase im Verlauf" enthält unzulässige Zeichen.</t>
  </si>
  <si>
    <t>SecondWrong</t>
  </si>
  <si>
    <t>Das Feld "Zweittumor im  Verlauf" enthält unzulässige Zeichen.</t>
  </si>
  <si>
    <t>ConsentWrong</t>
  </si>
  <si>
    <t>Das Feld "Maximaler Anteil der befallenen Stanzen" enthält unzulässige Zeichen.</t>
  </si>
  <si>
    <t>The data item "Greatest percentage involvement" contains invalid characters.</t>
  </si>
  <si>
    <t>PercentageWrong</t>
  </si>
  <si>
    <t>LymphWrong</t>
  </si>
  <si>
    <t>Das Feld "Lymphadenektomie" enthält unzulässige Zeichen.</t>
  </si>
  <si>
    <t>The data item "Lymphadenectomy" contains invalid characters.</t>
  </si>
  <si>
    <t>MethodWrong</t>
  </si>
  <si>
    <t>NerveWrong</t>
  </si>
  <si>
    <t>Das Feld "Operationsverfahren" enthält unzulässige Zeichen.</t>
  </si>
  <si>
    <t>The data item "Surgical method" contains invalid characters.</t>
  </si>
  <si>
    <t>Das Feld "Nervenerhaltende Operation" enthält unzulässige Zeichen.</t>
  </si>
  <si>
    <t>The data item "Nerve-sparing surgery" contains invalid characters.</t>
  </si>
  <si>
    <t xml:space="preserve">Y | N </t>
  </si>
  <si>
    <t>RevisionWrong</t>
  </si>
  <si>
    <t>The data item "Revision surgery" contains invalid characters.</t>
  </si>
  <si>
    <t>MarginWrong</t>
  </si>
  <si>
    <t>F | MF | empty</t>
  </si>
  <si>
    <t>The data item "Margin status focal" contains invalid characters.</t>
  </si>
  <si>
    <t>Das Feld "Therapieintention Strahlentherapie" enthält unzulässige Zeichen.</t>
  </si>
  <si>
    <t>IntentWrong</t>
  </si>
  <si>
    <t>The data item "Intent of radtiotherapy" contains invalid characters.</t>
  </si>
  <si>
    <t>OngoingWrong</t>
  </si>
  <si>
    <t>Das Feld "Strahlentherapie anhaltend" enthält unzulässige Zeichen.</t>
  </si>
  <si>
    <t>The data item "Ongoing radtiotherapy" contains invalid characters.</t>
  </si>
  <si>
    <t>OngoingTreatWrong</t>
  </si>
  <si>
    <t>Das Feld "Therapie anhaltend" enthält unzulässige Zeichen.</t>
  </si>
  <si>
    <t>The data item "Ongoing treatment" contains invalid characters.</t>
  </si>
  <si>
    <t>The data item "Patient introduced by" is missing. Patient not taken into account for indicator no. 2 (numerator).</t>
  </si>
  <si>
    <t>The data item "Psychooncological care" is missing.  Patient nottaken into account for indicator no. 8 (numerator).</t>
  </si>
  <si>
    <t>Das Feld "Psychoonkologische Betreuung" ist leer. Keine Berücksichtigung im Zähler von Kennzahl Nr. 8.</t>
  </si>
  <si>
    <t>Das Feld "Beratung Sozialdienst" ist leer. Keine Berücksichtigung im Zähler von Kennzahl Nr. 7.</t>
  </si>
  <si>
    <t>The data item "Social service consulting" is missing.  Patient not taken into account for indicator no. 7 (numerator).</t>
  </si>
  <si>
    <t>Der Bezug (Zeitpunkt) der Tumorkonferenz zur Therapie fehlt. Keine Berücksichtigung im Zähler der Kennzahlen Nr. 2 und 3.</t>
  </si>
  <si>
    <t>Das Diagnosedatum des Biochemischen Rezidivs fehlt.</t>
  </si>
  <si>
    <t>Date of death before inition radiotherapy.</t>
  </si>
  <si>
    <t>Date of death before inition of an other therapy.</t>
  </si>
  <si>
    <t>Das Feld "Residualstatus" ist leer.</t>
  </si>
  <si>
    <t xml:space="preserve">The data item "Margin status" is missing. </t>
  </si>
  <si>
    <t>MarginEQ</t>
  </si>
  <si>
    <r>
      <t xml:space="preserve">Case
Postoperative histology
</t>
    </r>
    <r>
      <rPr>
        <b/>
        <sz val="8"/>
        <rFont val="Calibri"/>
        <family val="2"/>
      </rPr>
      <t>Margin status focal</t>
    </r>
  </si>
  <si>
    <r>
      <t xml:space="preserve">Case
Follow-Up
</t>
    </r>
    <r>
      <rPr>
        <b/>
        <sz val="8"/>
        <rFont val="Arial"/>
        <family val="2"/>
      </rPr>
      <t>Secondary tumour</t>
    </r>
  </si>
  <si>
    <r>
      <t>Case
Follow-Up
M</t>
    </r>
    <r>
      <rPr>
        <b/>
        <sz val="8"/>
        <rFont val="Arial"/>
        <family val="2"/>
      </rPr>
      <t>etastasis</t>
    </r>
  </si>
  <si>
    <r>
      <t xml:space="preserve">Case
Follow-Up
</t>
    </r>
    <r>
      <rPr>
        <b/>
        <sz val="8"/>
        <rFont val="Arial"/>
        <family val="2"/>
      </rPr>
      <t>Biochemical recurrence</t>
    </r>
    <r>
      <rPr>
        <sz val="8"/>
        <rFont val="Arial"/>
        <family val="2"/>
      </rPr>
      <t xml:space="preserve">
</t>
    </r>
  </si>
  <si>
    <r>
      <t xml:space="preserve">Case
Follow-Up
</t>
    </r>
    <r>
      <rPr>
        <b/>
        <sz val="8"/>
        <rFont val="Arial"/>
        <family val="2"/>
      </rPr>
      <t>Local recurrence</t>
    </r>
    <r>
      <rPr>
        <sz val="8"/>
        <rFont val="Arial"/>
        <family val="2"/>
      </rPr>
      <t xml:space="preserve">
</t>
    </r>
  </si>
  <si>
    <t>TX | T0 | T1a | T1b | T1c | T2 | T2a | T2b | T2c | T3 | T3a | T3b | T4</t>
  </si>
  <si>
    <r>
      <rPr>
        <sz val="10"/>
        <rFont val="Malgun Gothic"/>
        <family val="2"/>
      </rPr>
      <t>≤</t>
    </r>
    <r>
      <rPr>
        <sz val="8"/>
        <rFont val="Arial"/>
        <family val="2"/>
      </rPr>
      <t xml:space="preserve"> 20 &amp;  &gt; 10</t>
    </r>
  </si>
  <si>
    <t>T2</t>
  </si>
  <si>
    <t>RiskPFT2</t>
  </si>
  <si>
    <t>Der prätherapeutische T-Status T2 ist nicht zulässig. Die Risikoklassifizierung ist bei diesem Fall nicht möglich.</t>
  </si>
  <si>
    <t>The clinical cT-category T2 is not acceptable. Risk classification is not possible for this patient.</t>
  </si>
  <si>
    <r>
      <t xml:space="preserve">Case
Radiotherapy
</t>
    </r>
    <r>
      <rPr>
        <b/>
        <sz val="8"/>
        <rFont val="Arial"/>
        <family val="2"/>
      </rPr>
      <t>Initiation</t>
    </r>
  </si>
  <si>
    <t>RadioTypeWrong</t>
  </si>
  <si>
    <t>FA | DE | DI | AB | RE | PR | HO | CY | UR | ER | HA | EN | BL | PO | LY | VE | PU | HI | OT | empty</t>
  </si>
  <si>
    <t>T3 | T3a | T3b | T4</t>
  </si>
  <si>
    <t>Das Feld "Revisionseingriff" enthält unzulässige Zeichen.</t>
  </si>
  <si>
    <r>
      <rPr>
        <sz val="8"/>
        <rFont val="Calibri"/>
        <family val="2"/>
      </rPr>
      <t>≠</t>
    </r>
    <r>
      <rPr>
        <sz val="7.2"/>
        <rFont val="Arial"/>
        <family val="2"/>
      </rPr>
      <t xml:space="preserve"> </t>
    </r>
    <r>
      <rPr>
        <sz val="8"/>
        <rFont val="Arial"/>
        <family val="2"/>
      </rPr>
      <t>P &amp; HDR &amp; LDR</t>
    </r>
  </si>
  <si>
    <r>
      <t>Das Feld "Zeitpunkt der Strahlentherapie" enthält unzulässige Zeichen</t>
    </r>
    <r>
      <rPr>
        <sz val="8"/>
        <color theme="1"/>
        <rFont val="Arial"/>
        <family val="2"/>
      </rPr>
      <t>.</t>
    </r>
  </si>
  <si>
    <r>
      <t>The data item "Time of Radiotherapy" contains invalid characters</t>
    </r>
    <r>
      <rPr>
        <sz val="8"/>
        <color theme="1"/>
        <rFont val="Arial"/>
        <family val="2"/>
      </rPr>
      <t>.</t>
    </r>
  </si>
  <si>
    <t>Das Diagnosedatum der Fernmetastasen fehlt.</t>
  </si>
  <si>
    <t xml:space="preserve">The data item "Date metastasis" is missing. </t>
  </si>
  <si>
    <r>
      <rPr>
        <sz val="8"/>
        <rFont val="Calibri"/>
        <family val="2"/>
      </rPr>
      <t xml:space="preserve">≠ </t>
    </r>
    <r>
      <rPr>
        <sz val="8"/>
        <rFont val="Arial"/>
        <family val="2"/>
      </rPr>
      <t>F &amp; MF &amp; empty</t>
    </r>
  </si>
  <si>
    <r>
      <t>Das Feld "Therapieintention" enthält unzulässige Zeichen</t>
    </r>
    <r>
      <rPr>
        <sz val="8"/>
        <color theme="1"/>
        <rFont val="Arial"/>
        <family val="2"/>
      </rPr>
      <t>.</t>
    </r>
  </si>
  <si>
    <r>
      <t>The data item "Intent of Treatment" contains invalid characters</t>
    </r>
    <r>
      <rPr>
        <sz val="8"/>
        <color rgb="FFFF0000"/>
        <rFont val="Arial"/>
        <family val="2"/>
      </rPr>
      <t>.</t>
    </r>
  </si>
  <si>
    <t xml:space="preserve">RPE | RZE </t>
  </si>
  <si>
    <r>
      <t>RZE</t>
    </r>
    <r>
      <rPr>
        <sz val="8"/>
        <color rgb="FFFF0000"/>
        <rFont val="Arial"/>
        <family val="2"/>
      </rPr>
      <t xml:space="preserve"> </t>
    </r>
  </si>
  <si>
    <t>RZE</t>
  </si>
  <si>
    <r>
      <t>RPE = Radikale Prostatektomie 
RZE</t>
    </r>
    <r>
      <rPr>
        <sz val="8"/>
        <color rgb="FFFF0000"/>
        <rFont val="Arial"/>
        <family val="2"/>
      </rPr>
      <t xml:space="preserve"> </t>
    </r>
    <r>
      <rPr>
        <sz val="8"/>
        <rFont val="Arial"/>
        <family val="2"/>
      </rPr>
      <t>= Radikale Zystoprostatektomie</t>
    </r>
  </si>
  <si>
    <r>
      <rPr>
        <sz val="10"/>
        <rFont val="Calibri"/>
        <family val="2"/>
      </rPr>
      <t xml:space="preserve">≠ </t>
    </r>
    <r>
      <rPr>
        <sz val="8"/>
        <rFont val="Arial"/>
        <family val="2"/>
      </rPr>
      <t>XX,XX &amp; XX.XX &amp; XX &amp; empty</t>
    </r>
  </si>
  <si>
    <r>
      <rPr>
        <sz val="8"/>
        <rFont val="Calibri"/>
        <family val="2"/>
      </rPr>
      <t>≠</t>
    </r>
    <r>
      <rPr>
        <sz val="8"/>
        <rFont val="Arial"/>
        <family val="2"/>
      </rPr>
      <t xml:space="preserve"> Y &amp; N &amp; U &amp; empty</t>
    </r>
  </si>
  <si>
    <r>
      <rPr>
        <sz val="8"/>
        <rFont val="Calibri"/>
        <family val="2"/>
      </rPr>
      <t>≠</t>
    </r>
    <r>
      <rPr>
        <sz val="7.2"/>
        <rFont val="Arial"/>
        <family val="2"/>
      </rPr>
      <t xml:space="preserve"> </t>
    </r>
    <r>
      <rPr>
        <sz val="8"/>
        <rFont val="Arial"/>
        <family val="2"/>
      </rPr>
      <t>Y &amp; N &amp; empty</t>
    </r>
  </si>
  <si>
    <r>
      <rPr>
        <sz val="8"/>
        <rFont val="Calibri"/>
        <family val="2"/>
      </rPr>
      <t xml:space="preserve">≠ </t>
    </r>
    <r>
      <rPr>
        <sz val="8"/>
        <rFont val="Arial"/>
        <family val="2"/>
      </rPr>
      <t>R0 &amp; R1 &amp; R2 &amp; RX &amp; empty</t>
    </r>
  </si>
  <si>
    <t>≠ FA &amp; DE &amp; DI &amp; AB &amp; RE &amp; PR &amp; HO &amp; CY &amp; UR &amp; ER &amp; HA &amp; EN &amp; BL &amp; PO &amp; LY &amp; VE &amp; PU &amp; HI &amp; OT &amp; empty</t>
  </si>
  <si>
    <r>
      <rPr>
        <sz val="8"/>
        <rFont val="Calibri"/>
        <family val="2"/>
      </rPr>
      <t>≠</t>
    </r>
    <r>
      <rPr>
        <sz val="7.2"/>
        <rFont val="Arial"/>
        <family val="2"/>
      </rPr>
      <t xml:space="preserve"> </t>
    </r>
    <r>
      <rPr>
        <sz val="8"/>
        <rFont val="Arial"/>
        <family val="2"/>
      </rPr>
      <t>A &amp; D &amp; DN &amp; DX &amp; empty</t>
    </r>
  </si>
  <si>
    <r>
      <rPr>
        <sz val="8"/>
        <rFont val="Calibri"/>
        <family val="2"/>
      </rPr>
      <t>≠</t>
    </r>
    <r>
      <rPr>
        <sz val="7.2"/>
        <rFont val="Arial"/>
        <family val="2"/>
      </rPr>
      <t xml:space="preserve"> </t>
    </r>
    <r>
      <rPr>
        <sz val="8"/>
        <rFont val="Arial"/>
        <family val="2"/>
      </rPr>
      <t>N &amp; R &amp; U &amp; empty</t>
    </r>
  </si>
  <si>
    <r>
      <rPr>
        <sz val="8"/>
        <rFont val="Calibri"/>
        <family val="2"/>
      </rPr>
      <t>≠</t>
    </r>
    <r>
      <rPr>
        <sz val="7.2"/>
        <rFont val="Arial"/>
        <family val="2"/>
      </rPr>
      <t xml:space="preserve"> </t>
    </r>
    <r>
      <rPr>
        <sz val="8"/>
        <rFont val="Arial"/>
        <family val="2"/>
      </rPr>
      <t>N &amp; Y &amp; U &amp; empty</t>
    </r>
  </si>
  <si>
    <r>
      <t xml:space="preserve">Case
Follow-Up
</t>
    </r>
    <r>
      <rPr>
        <b/>
        <sz val="8"/>
        <rFont val="Arial"/>
        <family val="2"/>
      </rPr>
      <t>Date metastasis identified</t>
    </r>
    <r>
      <rPr>
        <sz val="8"/>
        <rFont val="Arial"/>
        <family val="2"/>
      </rPr>
      <t xml:space="preserve">
</t>
    </r>
  </si>
  <si>
    <t>WS</t>
  </si>
  <si>
    <t>AS | WS</t>
  </si>
  <si>
    <t>Matrix</t>
  </si>
  <si>
    <t>2013-mm-dd</t>
  </si>
  <si>
    <r>
      <t xml:space="preserve">IV Cases:
</t>
    </r>
    <r>
      <rPr>
        <b/>
        <sz val="9"/>
        <color theme="0" tint="-0.499984740745262"/>
        <rFont val="Arial"/>
        <family val="2"/>
      </rPr>
      <t>(IV Fälle:)</t>
    </r>
  </si>
  <si>
    <t>R0</t>
  </si>
  <si>
    <t>Same radiotherapy</t>
  </si>
  <si>
    <r>
      <t xml:space="preserve">IF Cases:
</t>
    </r>
    <r>
      <rPr>
        <b/>
        <sz val="9"/>
        <color theme="0" tint="-0.499984740745262"/>
        <rFont val="Arial"/>
        <family val="2"/>
      </rPr>
      <t>(IF Fälle:)</t>
    </r>
  </si>
  <si>
    <t>Das Feld "Art der Strahlentherapie" enthält unzulässige Zeichen  oder ist leer.</t>
  </si>
  <si>
    <t>The data item "Type of Radiotherapy" contains invalid characters or is missing.</t>
  </si>
  <si>
    <t>Das Feld "Art derTherapie" enthält unzulässige Zeichen oder ist leer.</t>
  </si>
  <si>
    <t>The data item "Type of Treatment" contains invalid characters or is missing.</t>
  </si>
  <si>
    <t xml:space="preserve">M | R </t>
  </si>
  <si>
    <t xml:space="preserve">N </t>
  </si>
  <si>
    <t>in ng/mL | empty</t>
  </si>
  <si>
    <t>F13 / D13</t>
  </si>
  <si>
    <t>I13 / F13</t>
  </si>
  <si>
    <t>L13 / F13</t>
  </si>
  <si>
    <t>2012-mm-dd (row 12)
2011-mm-dd (row 11)
2010-mm-dd (row 10)
2009-mm-dd (row 9)</t>
  </si>
  <si>
    <t>F - M</t>
  </si>
  <si>
    <t>G15</t>
  </si>
  <si>
    <t>(G11 + G12 + G13) / 3</t>
  </si>
  <si>
    <r>
      <rPr>
        <sz val="13"/>
        <color indexed="8"/>
        <rFont val="Arial"/>
        <family val="2"/>
      </rPr>
      <t xml:space="preserve">OncoBox Prostate 
</t>
    </r>
    <r>
      <rPr>
        <b/>
        <sz val="13"/>
        <color indexed="8"/>
        <rFont val="Arial"/>
        <family val="2"/>
      </rPr>
      <t>Matrix</t>
    </r>
    <r>
      <rPr>
        <sz val="13"/>
        <color indexed="8"/>
        <rFont val="Arial"/>
        <family val="2"/>
      </rPr>
      <t xml:space="preserve">
</t>
    </r>
    <r>
      <rPr>
        <sz val="12"/>
        <color theme="0" tint="-0.499984740745262"/>
        <rFont val="Arial"/>
        <family val="2"/>
      </rPr>
      <t>(Matrix)</t>
    </r>
  </si>
  <si>
    <t>RGB</t>
  </si>
  <si>
    <t>Value</t>
  </si>
  <si>
    <r>
      <t xml:space="preserve">all right
</t>
    </r>
    <r>
      <rPr>
        <sz val="8"/>
        <color theme="0" tint="-0.499984740745262"/>
        <rFont val="Arial"/>
        <family val="2"/>
      </rPr>
      <t>(i.O.)</t>
    </r>
  </si>
  <si>
    <r>
      <t xml:space="preserve">Incorrect
</t>
    </r>
    <r>
      <rPr>
        <sz val="8"/>
        <color theme="0" tint="-0.499984740745262"/>
        <rFont val="Arial"/>
        <family val="2"/>
      </rPr>
      <t>(Inkorrekt)</t>
    </r>
  </si>
  <si>
    <r>
      <t xml:space="preserve">Incomplete
</t>
    </r>
    <r>
      <rPr>
        <sz val="8"/>
        <color theme="0" tint="-0.499984740745262"/>
        <rFont val="Arial"/>
        <family val="2"/>
      </rPr>
      <t>(Unvollständig)</t>
    </r>
  </si>
  <si>
    <r>
      <rPr>
        <sz val="8"/>
        <rFont val="Calibri"/>
        <family val="2"/>
      </rPr>
      <t>≠</t>
    </r>
    <r>
      <rPr>
        <sz val="8"/>
        <rFont val="Arial"/>
        <family val="2"/>
      </rPr>
      <t xml:space="preserve"> Y &amp; N &amp; U  &amp; empty</t>
    </r>
  </si>
  <si>
    <r>
      <rPr>
        <sz val="10"/>
        <rFont val="Calibri"/>
        <family val="2"/>
      </rPr>
      <t xml:space="preserve">≠ </t>
    </r>
    <r>
      <rPr>
        <sz val="8"/>
        <rFont val="Arial"/>
        <family val="2"/>
      </rPr>
      <t>N &amp; Y &amp; U &amp; empty</t>
    </r>
  </si>
  <si>
    <t>N | Y | U | empty</t>
  </si>
  <si>
    <t>* basierend auf Abrams P, Avery K, Gardener N, Donovan J; ICIQ Advisory Board. The International Consultation on Incontinence Modular Questionnaire: www.iciq.net. J Urol 2006.</t>
  </si>
  <si>
    <r>
      <rPr>
        <b/>
        <u/>
        <sz val="9"/>
        <rFont val="Arial"/>
        <family val="2"/>
      </rPr>
      <t>Patient</t>
    </r>
    <r>
      <rPr>
        <b/>
        <sz val="9"/>
        <rFont val="Arial"/>
        <family val="2"/>
      </rPr>
      <t xml:space="preserve">, occurring at least one time in I22 and/or I23 and Patient is </t>
    </r>
    <r>
      <rPr>
        <b/>
        <u/>
        <sz val="9"/>
        <rFont val="Arial"/>
        <family val="2"/>
      </rPr>
      <t>not</t>
    </r>
    <r>
      <rPr>
        <b/>
        <sz val="9"/>
        <rFont val="Arial"/>
        <family val="2"/>
      </rPr>
      <t xml:space="preserve"> in F24, G24 &amp; H24</t>
    </r>
  </si>
  <si>
    <r>
      <t>Categories</t>
    </r>
    <r>
      <rPr>
        <b/>
        <sz val="10"/>
        <color theme="0" tint="-0.499984740745262"/>
        <rFont val="Arial"/>
        <family val="2"/>
      </rPr>
      <t xml:space="preserve">
(Kategorien)</t>
    </r>
  </si>
  <si>
    <r>
      <t xml:space="preserve">Datafields
</t>
    </r>
    <r>
      <rPr>
        <b/>
        <sz val="10"/>
        <color theme="0" tint="-0.499984740745262"/>
        <rFont val="Arial"/>
        <family val="2"/>
      </rPr>
      <t>(Datenfelder)</t>
    </r>
  </si>
  <si>
    <r>
      <t xml:space="preserve">Possible values
</t>
    </r>
    <r>
      <rPr>
        <b/>
        <sz val="10"/>
        <color theme="0" tint="-0.499984740745262"/>
        <rFont val="Arial"/>
        <family val="2"/>
      </rPr>
      <t>(Mögliche Werte)</t>
    </r>
  </si>
  <si>
    <r>
      <t xml:space="preserve">Values
</t>
    </r>
    <r>
      <rPr>
        <b/>
        <sz val="10"/>
        <color theme="0" tint="-0.499984740745262"/>
        <rFont val="Arial"/>
        <family val="2"/>
      </rPr>
      <t>(Benötigte Werte)</t>
    </r>
  </si>
  <si>
    <r>
      <t xml:space="preserve">A) Dead 
</t>
    </r>
    <r>
      <rPr>
        <b/>
        <sz val="9"/>
        <color theme="0" tint="-0.499984740745262"/>
        <rFont val="Arial"/>
        <family val="2"/>
      </rPr>
      <t>(Verstorben)</t>
    </r>
  </si>
  <si>
    <r>
      <t xml:space="preserve">Cell
</t>
    </r>
    <r>
      <rPr>
        <b/>
        <sz val="9"/>
        <color theme="0" tint="-0.499984740745262"/>
        <rFont val="Arial"/>
        <family val="2"/>
      </rPr>
      <t>(Zelle)</t>
    </r>
  </si>
  <si>
    <r>
      <t xml:space="preserve">Datafield
</t>
    </r>
    <r>
      <rPr>
        <b/>
        <sz val="9"/>
        <color theme="0" tint="-0.499984740745262"/>
        <rFont val="Arial"/>
        <family val="2"/>
      </rPr>
      <t>(Datenfeld)</t>
    </r>
  </si>
  <si>
    <r>
      <t xml:space="preserve">Values
</t>
    </r>
    <r>
      <rPr>
        <b/>
        <sz val="9"/>
        <color theme="0" tint="-0.499984740745262"/>
        <rFont val="Arial"/>
        <family val="2"/>
      </rPr>
      <t>(Benötigte Werte)</t>
    </r>
  </si>
  <si>
    <t>D8</t>
  </si>
  <si>
    <r>
      <t xml:space="preserve">= Basic data O17 
</t>
    </r>
    <r>
      <rPr>
        <b/>
        <sz val="9"/>
        <color theme="0" tint="-0.499984740745262"/>
        <rFont val="Arial"/>
        <family val="2"/>
      </rPr>
      <t>(= Basisdaten O17)</t>
    </r>
  </si>
  <si>
    <r>
      <t xml:space="preserve">Numerator
</t>
    </r>
    <r>
      <rPr>
        <sz val="10"/>
        <color theme="0" tint="-0.499984740745262"/>
        <rFont val="Arial"/>
        <family val="2"/>
      </rPr>
      <t>(Zähler)</t>
    </r>
  </si>
  <si>
    <r>
      <t xml:space="preserve">B) Alive (relaps/recurrence)
</t>
    </r>
    <r>
      <rPr>
        <b/>
        <sz val="9"/>
        <color theme="0" tint="-0.499984740745262"/>
        <rFont val="Arial"/>
        <family val="2"/>
      </rPr>
      <t>(Lebend mit Eregnis im Verlauf)</t>
    </r>
  </si>
  <si>
    <r>
      <t xml:space="preserve">at least one valid follow up:
</t>
    </r>
    <r>
      <rPr>
        <b/>
        <sz val="9"/>
        <color theme="0" tint="-0.499984740745262"/>
        <rFont val="Arial"/>
        <family val="2"/>
      </rPr>
      <t>(mindestens eine gültige Meldung mit:)</t>
    </r>
  </si>
  <si>
    <r>
      <t xml:space="preserve">C) Alive (no relaps/recurrence)
</t>
    </r>
    <r>
      <rPr>
        <b/>
        <sz val="9"/>
        <color theme="0" tint="-0.499984740745262"/>
        <rFont val="Arial"/>
        <family val="2"/>
      </rPr>
      <t>(Lebend ohne Ereignis im Verlauf)</t>
    </r>
  </si>
  <si>
    <r>
      <t xml:space="preserve">Column
</t>
    </r>
    <r>
      <rPr>
        <b/>
        <sz val="9"/>
        <color theme="0" tint="-0.499984740745262"/>
        <rFont val="Arial"/>
        <family val="2"/>
      </rPr>
      <t>(Spalte)</t>
    </r>
  </si>
  <si>
    <t>D9</t>
  </si>
  <si>
    <t>Case
Questionnaire
Date</t>
  </si>
  <si>
    <r>
      <t xml:space="preserve">Cases in D8 with:
</t>
    </r>
    <r>
      <rPr>
        <b/>
        <sz val="9"/>
        <color theme="0" tint="-0.499984740745262"/>
        <rFont val="Arial"/>
        <family val="2"/>
      </rPr>
      <t>(Fälle aus D8 mit:)</t>
    </r>
  </si>
  <si>
    <t>D12</t>
  </si>
  <si>
    <r>
      <t xml:space="preserve">Cases in D9 with:
</t>
    </r>
    <r>
      <rPr>
        <b/>
        <sz val="9"/>
        <color theme="0" tint="-0.499984740745262"/>
        <rFont val="Arial"/>
        <family val="2"/>
      </rPr>
      <t>(Fälle aus D9 mit:)</t>
    </r>
  </si>
  <si>
    <t>D13</t>
  </si>
  <si>
    <r>
      <t xml:space="preserve">Cases in D12 with:
</t>
    </r>
    <r>
      <rPr>
        <b/>
        <sz val="9"/>
        <color theme="0" tint="-0.499984740745262"/>
        <rFont val="Arial"/>
        <family val="2"/>
      </rPr>
      <t>(Fälle aus D12 mit:)</t>
    </r>
  </si>
  <si>
    <t>D14</t>
  </si>
  <si>
    <t>D16</t>
  </si>
  <si>
    <t xml:space="preserve">6 | 7 | 8 | 9 | 10 </t>
  </si>
  <si>
    <r>
      <rPr>
        <sz val="8"/>
        <color theme="1"/>
        <rFont val="Calibri"/>
        <family val="2"/>
      </rPr>
      <t>≥</t>
    </r>
    <r>
      <rPr>
        <sz val="8"/>
        <color theme="1"/>
        <rFont val="Arial"/>
        <family val="2"/>
      </rPr>
      <t xml:space="preserve"> 11</t>
    </r>
  </si>
  <si>
    <t>D20</t>
  </si>
  <si>
    <r>
      <t xml:space="preserve">Cases in D20 with:
</t>
    </r>
    <r>
      <rPr>
        <b/>
        <sz val="9"/>
        <color theme="0" tint="-0.499984740745262"/>
        <rFont val="Arial"/>
        <family val="2"/>
      </rPr>
      <t>(Fälle aus D20 mit:)</t>
    </r>
  </si>
  <si>
    <r>
      <rPr>
        <sz val="8"/>
        <color theme="1"/>
        <rFont val="Calibri"/>
        <family val="2"/>
      </rPr>
      <t>≥</t>
    </r>
    <r>
      <rPr>
        <sz val="8"/>
        <color theme="1"/>
        <rFont val="Arial"/>
        <family val="2"/>
      </rPr>
      <t xml:space="preserve"> 22</t>
    </r>
  </si>
  <si>
    <t>D21</t>
  </si>
  <si>
    <t>D22</t>
  </si>
  <si>
    <t>&lt; 22</t>
  </si>
  <si>
    <r>
      <t xml:space="preserve">Numerator: Sum of all values in the datafield IIEF-Score of the cases in D20
</t>
    </r>
    <r>
      <rPr>
        <b/>
        <sz val="9"/>
        <color theme="0" tint="-0.499984740745262"/>
        <rFont val="Arial"/>
        <family val="2"/>
      </rPr>
      <t>(Zähler: Summe aller Werte im Datenfeld IIEF Wert der Fälle in D20)</t>
    </r>
  </si>
  <si>
    <r>
      <t xml:space="preserve">Numerator: Sum of all values in the datafield ICIQ-Score of the cases in D12
</t>
    </r>
    <r>
      <rPr>
        <b/>
        <sz val="9"/>
        <color theme="0" tint="-0.499984740745262"/>
        <rFont val="Arial"/>
        <family val="2"/>
      </rPr>
      <t>(Zähler: Summe aller Werte im Datenfeld ICIQ Wert der Fälle in D12)</t>
    </r>
  </si>
  <si>
    <t>D23</t>
  </si>
  <si>
    <t>D26</t>
  </si>
  <si>
    <t>D27</t>
  </si>
  <si>
    <t>D28</t>
  </si>
  <si>
    <t>E9</t>
  </si>
  <si>
    <r>
      <t xml:space="preserve">NI, IV and IF cases with:
</t>
    </r>
    <r>
      <rPr>
        <b/>
        <sz val="9"/>
        <color theme="0" tint="-0.499984740745262"/>
        <rFont val="Arial"/>
        <family val="2"/>
      </rPr>
      <t>(NI, IV und IF Fälle mit:)</t>
    </r>
  </si>
  <si>
    <t>E10</t>
  </si>
  <si>
    <r>
      <t xml:space="preserve">Cases in E9 with:
</t>
    </r>
    <r>
      <rPr>
        <b/>
        <sz val="9"/>
        <color theme="0" tint="-0.499984740745262"/>
        <rFont val="Arial"/>
        <family val="2"/>
      </rPr>
      <t>(Fälle aus E9 mit:)</t>
    </r>
  </si>
  <si>
    <t>D17</t>
  </si>
  <si>
    <t>D18</t>
  </si>
  <si>
    <t>D24</t>
  </si>
  <si>
    <t>D29</t>
  </si>
  <si>
    <r>
      <t xml:space="preserve">Cases in D10 with:
</t>
    </r>
    <r>
      <rPr>
        <b/>
        <sz val="9"/>
        <color theme="0" tint="-0.499984740745262"/>
        <rFont val="Arial"/>
        <family val="2"/>
      </rPr>
      <t>(Fälle aus D10 mit:)</t>
    </r>
  </si>
  <si>
    <r>
      <t xml:space="preserve">Numerator: Sum of all values in the datafield IIEF-Score of the cases in D21
</t>
    </r>
    <r>
      <rPr>
        <b/>
        <sz val="9"/>
        <color theme="0" tint="-0.499984740745262"/>
        <rFont val="Arial"/>
        <family val="2"/>
      </rPr>
      <t>(Zähler: Summe aller Werte im Datenfeld IIEF Wert der Fälle in D21)</t>
    </r>
  </si>
  <si>
    <r>
      <t xml:space="preserve">Cases in D21 with:
</t>
    </r>
    <r>
      <rPr>
        <b/>
        <sz val="9"/>
        <color theme="0" tint="-0.499984740745262"/>
        <rFont val="Arial"/>
        <family val="2"/>
      </rPr>
      <t>(Fälle aus D21 mit:)</t>
    </r>
  </si>
  <si>
    <r>
      <t xml:space="preserve">Numerator: Sum of all values in the datafield ICIQ-Score of the cases in D13
</t>
    </r>
    <r>
      <rPr>
        <b/>
        <sz val="9"/>
        <color theme="0" tint="-0.499984740745262"/>
        <rFont val="Arial"/>
        <family val="2"/>
      </rPr>
      <t>(Zähler: Summe aller Werte im Datenfeld ICIQ Wert der Fälle in D13)</t>
    </r>
  </si>
  <si>
    <r>
      <t xml:space="preserve">Cases in D13 with:
</t>
    </r>
    <r>
      <rPr>
        <b/>
        <sz val="9"/>
        <color theme="0" tint="-0.499984740745262"/>
        <rFont val="Arial"/>
        <family val="2"/>
      </rPr>
      <t>(Fälle aus D13 mit:)</t>
    </r>
  </si>
  <si>
    <r>
      <t xml:space="preserve">Cases in E10 with:
</t>
    </r>
    <r>
      <rPr>
        <b/>
        <sz val="9"/>
        <color theme="0" tint="-0.499984740745262"/>
        <rFont val="Arial"/>
        <family val="2"/>
      </rPr>
      <t>(Fälle aus D10 mit:)</t>
    </r>
  </si>
  <si>
    <t>G9</t>
  </si>
  <si>
    <t>= E10</t>
  </si>
  <si>
    <r>
      <t xml:space="preserve">Cases in G9 with:
</t>
    </r>
    <r>
      <rPr>
        <b/>
        <sz val="9"/>
        <color theme="0" tint="-0.499984740745262"/>
        <rFont val="Arial"/>
        <family val="2"/>
      </rPr>
      <t>(Fälle aus G9 mit:)</t>
    </r>
  </si>
  <si>
    <t>G10</t>
  </si>
  <si>
    <t>F13</t>
  </si>
  <si>
    <t>F14</t>
  </si>
  <si>
    <t>F15</t>
  </si>
  <si>
    <t>F16</t>
  </si>
  <si>
    <t>F17</t>
  </si>
  <si>
    <t>F18</t>
  </si>
  <si>
    <t>F21</t>
  </si>
  <si>
    <t>F22</t>
  </si>
  <si>
    <t>F23</t>
  </si>
  <si>
    <t>F24</t>
  </si>
  <si>
    <t>F27</t>
  </si>
  <si>
    <t>F28</t>
  </si>
  <si>
    <t>F29</t>
  </si>
  <si>
    <r>
      <t xml:space="preserve">Cases in F10 with:
</t>
    </r>
    <r>
      <rPr>
        <b/>
        <sz val="9"/>
        <color theme="0" tint="-0.499984740745262"/>
        <rFont val="Arial"/>
        <family val="2"/>
      </rPr>
      <t>(Fälle aus F10 mit:)</t>
    </r>
  </si>
  <si>
    <r>
      <t xml:space="preserve">Numerator: Sum of all values in the datafield IIEF-Score of the cases in F21
</t>
    </r>
    <r>
      <rPr>
        <b/>
        <sz val="9"/>
        <color theme="0" tint="-0.499984740745262"/>
        <rFont val="Arial"/>
        <family val="2"/>
      </rPr>
      <t>(Zähler: Summe aller Werte im Datenfeld IIEF Wert der Fälle in F21)</t>
    </r>
  </si>
  <si>
    <r>
      <t xml:space="preserve">Cases in F21 with:
</t>
    </r>
    <r>
      <rPr>
        <b/>
        <sz val="9"/>
        <color theme="0" tint="-0.499984740745262"/>
        <rFont val="Arial"/>
        <family val="2"/>
      </rPr>
      <t>(Fälle aus F21 mit:)</t>
    </r>
  </si>
  <si>
    <r>
      <t xml:space="preserve">Numerator: Sum of all values in the datafield ICIQ-Score of the cases in F13
</t>
    </r>
    <r>
      <rPr>
        <b/>
        <sz val="9"/>
        <color theme="0" tint="-0.499984740745262"/>
        <rFont val="Arial"/>
        <family val="2"/>
      </rPr>
      <t>(Zähler: Summe aller Werte im Datenfeld ICIQ Wert der Fälle in F13)</t>
    </r>
  </si>
  <si>
    <r>
      <t xml:space="preserve">Cases in F13 with:
</t>
    </r>
    <r>
      <rPr>
        <b/>
        <sz val="9"/>
        <color theme="0" tint="-0.499984740745262"/>
        <rFont val="Arial"/>
        <family val="2"/>
      </rPr>
      <t>(Fälle aus F13 mit:)</t>
    </r>
  </si>
  <si>
    <r>
      <t xml:space="preserve">Cases in G10 with:
</t>
    </r>
    <r>
      <rPr>
        <b/>
        <sz val="9"/>
        <color theme="0" tint="-0.499984740745262"/>
        <rFont val="Arial"/>
        <family val="2"/>
      </rPr>
      <t>(Fälle aus FG0 mit:)</t>
    </r>
  </si>
  <si>
    <r>
      <rPr>
        <sz val="8"/>
        <rFont val="Arial"/>
        <family val="2"/>
      </rPr>
      <t>Case
Questionnaire</t>
    </r>
    <r>
      <rPr>
        <b/>
        <sz val="8"/>
        <rFont val="Arial"/>
        <family val="2"/>
      </rPr>
      <t xml:space="preserve">
Date</t>
    </r>
  </si>
  <si>
    <r>
      <t>Case
Follow-Up</t>
    </r>
    <r>
      <rPr>
        <b/>
        <sz val="8"/>
        <rFont val="Arial"/>
        <family val="2"/>
      </rPr>
      <t xml:space="preserve">
Date
</t>
    </r>
  </si>
  <si>
    <r>
      <t>Case
Follow-Up</t>
    </r>
    <r>
      <rPr>
        <b/>
        <sz val="8"/>
        <rFont val="Arial"/>
        <family val="2"/>
      </rPr>
      <t xml:space="preserve">
Life status</t>
    </r>
  </si>
  <si>
    <r>
      <t xml:space="preserve">yyyy-mm-dd </t>
    </r>
    <r>
      <rPr>
        <sz val="8"/>
        <rFont val="Malgun Gothic"/>
        <family val="2"/>
        <charset val="129"/>
      </rPr>
      <t>≤</t>
    </r>
    <r>
      <rPr>
        <sz val="8"/>
        <rFont val="Arial"/>
        <family val="2"/>
      </rPr>
      <t xml:space="preserve"> 31.12.</t>
    </r>
    <r>
      <rPr>
        <sz val="8"/>
        <rFont val="Arial"/>
        <family val="2"/>
      </rPr>
      <t xml:space="preserve"> indicator year -1</t>
    </r>
  </si>
  <si>
    <r>
      <t>Case
Follow-Up</t>
    </r>
    <r>
      <rPr>
        <b/>
        <sz val="8"/>
        <color indexed="8"/>
        <rFont val="Arial"/>
        <family val="2"/>
      </rPr>
      <t xml:space="preserve">
Local recurrence</t>
    </r>
    <r>
      <rPr>
        <sz val="8"/>
        <color indexed="8"/>
        <rFont val="Arial"/>
        <family val="2"/>
      </rPr>
      <t xml:space="preserve">
</t>
    </r>
  </si>
  <si>
    <r>
      <t>Case
Follow-Up</t>
    </r>
    <r>
      <rPr>
        <b/>
        <sz val="8"/>
        <color indexed="8"/>
        <rFont val="Arial"/>
        <family val="2"/>
      </rPr>
      <t xml:space="preserve">
Biochemical recurrence</t>
    </r>
  </si>
  <si>
    <t>N | M | R | U</t>
  </si>
  <si>
    <r>
      <t>Case
Follow-Up</t>
    </r>
    <r>
      <rPr>
        <b/>
        <sz val="8"/>
        <color indexed="8"/>
        <rFont val="Arial"/>
        <family val="2"/>
      </rPr>
      <t xml:space="preserve">
Metastasis</t>
    </r>
  </si>
  <si>
    <r>
      <t>Case
Follow-Up</t>
    </r>
    <r>
      <rPr>
        <b/>
        <sz val="8"/>
        <color indexed="8"/>
        <rFont val="Arial"/>
        <family val="2"/>
      </rPr>
      <t xml:space="preserve">
Tumour status
</t>
    </r>
    <r>
      <rPr>
        <sz val="8"/>
        <color indexed="8"/>
        <rFont val="Arial"/>
        <family val="2"/>
      </rPr>
      <t xml:space="preserve">
</t>
    </r>
  </si>
  <si>
    <r>
      <t>Case
Follow-Up</t>
    </r>
    <r>
      <rPr>
        <b/>
        <sz val="8"/>
        <color indexed="8"/>
        <rFont val="Arial"/>
        <family val="2"/>
      </rPr>
      <t xml:space="preserve">
Secondary tumour</t>
    </r>
  </si>
  <si>
    <r>
      <t>Basic Information</t>
    </r>
    <r>
      <rPr>
        <b/>
        <sz val="8"/>
        <color indexed="8"/>
        <rFont val="Arial"/>
        <family val="2"/>
      </rPr>
      <t xml:space="preserve">
Date of death</t>
    </r>
  </si>
  <si>
    <r>
      <t xml:space="preserve">yyyy-mm-dd 
</t>
    </r>
    <r>
      <rPr>
        <sz val="8"/>
        <rFont val="Arial"/>
        <family val="2"/>
      </rPr>
      <t>at least one Follow-Up until 31.12. indicator year -1</t>
    </r>
  </si>
  <si>
    <t>All follow ups until 31.12.indicator year -1</t>
  </si>
  <si>
    <t>N | U</t>
  </si>
  <si>
    <t>empty |  ≥ 01.01.indicator year</t>
  </si>
  <si>
    <t>CR</t>
  </si>
  <si>
    <r>
      <t xml:space="preserve">Categorie
</t>
    </r>
    <r>
      <rPr>
        <sz val="10"/>
        <color theme="0" tint="-0.499984740745262"/>
        <rFont val="Arial"/>
        <family val="2"/>
      </rPr>
      <t>(Kategorie)</t>
    </r>
  </si>
  <si>
    <r>
      <t xml:space="preserve">1. Incorrect
</t>
    </r>
    <r>
      <rPr>
        <sz val="10"/>
        <color theme="0" tint="-0.499984740745262"/>
        <rFont val="Arial"/>
        <family val="2"/>
      </rPr>
      <t>(1. Inkorrekt)</t>
    </r>
  </si>
  <si>
    <r>
      <t xml:space="preserve">2. all right (implausibile)
</t>
    </r>
    <r>
      <rPr>
        <sz val="10"/>
        <color theme="0" tint="-0.499984740745262"/>
        <rFont val="Arial"/>
        <family val="2"/>
      </rPr>
      <t>(2. i.O. Plausibilität unklar)</t>
    </r>
    <r>
      <rPr>
        <sz val="10"/>
        <color theme="1"/>
        <rFont val="Arial"/>
        <family val="2"/>
      </rPr>
      <t xml:space="preserve"> </t>
    </r>
  </si>
  <si>
    <r>
      <t xml:space="preserve">4. all right
</t>
    </r>
    <r>
      <rPr>
        <sz val="10"/>
        <color theme="0" tint="-0.499984740745262"/>
        <rFont val="Arial"/>
        <family val="2"/>
      </rPr>
      <t>(4. i.O.)</t>
    </r>
  </si>
  <si>
    <r>
      <t xml:space="preserve">Indicators
</t>
    </r>
    <r>
      <rPr>
        <sz val="10"/>
        <color theme="0" tint="-0.499984740745262"/>
        <rFont val="Arial"/>
        <family val="2"/>
      </rPr>
      <t>(Kennzahlen)</t>
    </r>
  </si>
  <si>
    <r>
      <t xml:space="preserve">D) Plausibility limits with &lt; and &gt;
</t>
    </r>
    <r>
      <rPr>
        <sz val="9"/>
        <color theme="0" tint="-0.499984740745262"/>
        <rFont val="Arial"/>
        <family val="2"/>
      </rPr>
      <t>(D) Plausibilitätsgrenzren mit &lt; und &gt;)</t>
    </r>
  </si>
  <si>
    <r>
      <t xml:space="preserve">E) Plausibility limits with &lt; and =
</t>
    </r>
    <r>
      <rPr>
        <sz val="9"/>
        <color theme="0" tint="-0.499984740745262"/>
        <rFont val="Arial"/>
        <family val="2"/>
      </rPr>
      <t>(E) Plausibilitätsgrenzen mit &lt; und =)</t>
    </r>
  </si>
  <si>
    <r>
      <t xml:space="preserve">G) Only numerator
</t>
    </r>
    <r>
      <rPr>
        <sz val="9"/>
        <color theme="0" tint="-0.499984740745262"/>
        <rFont val="Arial"/>
        <family val="2"/>
      </rPr>
      <t>(G) Nur Zähler)</t>
    </r>
  </si>
  <si>
    <r>
      <t xml:space="preserve">H) No target
</t>
    </r>
    <r>
      <rPr>
        <sz val="9"/>
        <color theme="0" tint="-0.499984740745262"/>
        <rFont val="Arial"/>
        <family val="2"/>
      </rPr>
      <t>(H) Keine Vorgaben)</t>
    </r>
  </si>
  <si>
    <t>Filter 1</t>
  </si>
  <si>
    <t>Filter 2</t>
  </si>
  <si>
    <t>Berechnung</t>
  </si>
  <si>
    <t>100%</t>
  </si>
  <si>
    <t>0,07%</t>
  </si>
  <si>
    <t>0,02%</t>
  </si>
  <si>
    <t>0,035%</t>
  </si>
  <si>
    <t>0,01%</t>
  </si>
  <si>
    <t>Alle Follow-Up Meldungen mit:</t>
  </si>
  <si>
    <t>= Zeile 9 - Zeile 10</t>
  </si>
  <si>
    <r>
      <t xml:space="preserve">Primary cases
</t>
    </r>
    <r>
      <rPr>
        <sz val="8"/>
        <color theme="0" tint="-0.499984740745262"/>
        <rFont val="Arial"/>
        <family val="2"/>
      </rPr>
      <t>(Anzahl Primärfälle)</t>
    </r>
  </si>
  <si>
    <r>
      <t xml:space="preserve">NI Cases: All
</t>
    </r>
    <r>
      <rPr>
        <b/>
        <sz val="10"/>
        <color theme="0" tint="-0.499984740745262"/>
        <rFont val="Arial"/>
        <family val="2"/>
      </rPr>
      <t>(NI-Fälle: Alle)</t>
    </r>
  </si>
  <si>
    <r>
      <t xml:space="preserve">IF Cases
</t>
    </r>
    <r>
      <rPr>
        <b/>
        <sz val="10"/>
        <color theme="0" tint="-0.499984740745262"/>
        <rFont val="Arial"/>
        <family val="2"/>
      </rPr>
      <t>(IF-Fälle)</t>
    </r>
  </si>
  <si>
    <r>
      <t xml:space="preserve">Valid follow up (alive):
</t>
    </r>
    <r>
      <rPr>
        <b/>
        <sz val="9"/>
        <color theme="0" tint="-0.499984740745262"/>
        <rFont val="Arial"/>
        <family val="2"/>
      </rPr>
      <t>(Gültige Follow-Up Meldung (Lebend):)</t>
    </r>
  </si>
  <si>
    <r>
      <t xml:space="preserve">Valid follow up (dead):
</t>
    </r>
    <r>
      <rPr>
        <b/>
        <sz val="9"/>
        <color theme="0" tint="-0.499984740745262"/>
        <rFont val="Arial"/>
        <family val="2"/>
      </rPr>
      <t xml:space="preserve">(Gültige Follow-Up Meldung (Verstorben):) </t>
    </r>
  </si>
  <si>
    <t>N | R</t>
  </si>
  <si>
    <t>N | Y</t>
  </si>
  <si>
    <r>
      <t xml:space="preserve">Case
Follow-Up
</t>
    </r>
    <r>
      <rPr>
        <b/>
        <sz val="8"/>
        <color indexed="8"/>
        <rFont val="Arial"/>
        <family val="2"/>
      </rPr>
      <t>Life status</t>
    </r>
  </si>
  <si>
    <r>
      <t xml:space="preserve">Case
Follow-Up
</t>
    </r>
    <r>
      <rPr>
        <b/>
        <sz val="8"/>
        <color indexed="8"/>
        <rFont val="Arial"/>
        <family val="2"/>
      </rPr>
      <t>Date</t>
    </r>
  </si>
  <si>
    <r>
      <t xml:space="preserve">Case
Follow-Up
</t>
    </r>
    <r>
      <rPr>
        <b/>
        <sz val="8"/>
        <color indexed="8"/>
        <rFont val="Arial"/>
        <family val="2"/>
      </rPr>
      <t>Metastasis</t>
    </r>
  </si>
  <si>
    <t>N | M | R</t>
  </si>
  <si>
    <t>CR | PR | NC | P</t>
  </si>
  <si>
    <r>
      <t xml:space="preserve">Case
Follow-Up
</t>
    </r>
    <r>
      <rPr>
        <b/>
        <sz val="8"/>
        <rFont val="Arial"/>
        <family val="2"/>
      </rPr>
      <t>Metastasis</t>
    </r>
  </si>
  <si>
    <r>
      <t xml:space="preserve">Case
Follow-Up
</t>
    </r>
    <r>
      <rPr>
        <b/>
        <sz val="8"/>
        <rFont val="Arial"/>
        <family val="2"/>
      </rPr>
      <t>Tumour status</t>
    </r>
    <r>
      <rPr>
        <sz val="8"/>
        <rFont val="Arial"/>
        <family val="2"/>
      </rPr>
      <t xml:space="preserve">
</t>
    </r>
  </si>
  <si>
    <r>
      <t xml:space="preserve">Number
</t>
    </r>
    <r>
      <rPr>
        <sz val="8"/>
        <color theme="0" tint="-0.499984740745262"/>
        <rFont val="Arial"/>
        <family val="2"/>
      </rPr>
      <t>(Anzahl)</t>
    </r>
  </si>
  <si>
    <t xml:space="preserve"> %</t>
  </si>
  <si>
    <t>%</t>
  </si>
  <si>
    <r>
      <t xml:space="preserve">Calculation
</t>
    </r>
    <r>
      <rPr>
        <sz val="8"/>
        <color theme="0" tint="-0.499984740745262"/>
        <rFont val="Arial"/>
        <family val="2"/>
      </rPr>
      <t>(Berechnung)</t>
    </r>
  </si>
  <si>
    <r>
      <rPr>
        <sz val="11"/>
        <color indexed="8"/>
        <rFont val="Arial"/>
        <family val="2"/>
      </rPr>
      <t xml:space="preserve">OncoBox Prostate </t>
    </r>
    <r>
      <rPr>
        <b/>
        <sz val="11"/>
        <color indexed="8"/>
        <rFont val="Arial"/>
        <family val="2"/>
      </rPr>
      <t xml:space="preserve">
Matrix
</t>
    </r>
    <r>
      <rPr>
        <b/>
        <sz val="11"/>
        <color theme="0" tint="-0.499984740745262"/>
        <rFont val="Arial"/>
        <family val="2"/>
      </rPr>
      <t>(Matrix)</t>
    </r>
  </si>
  <si>
    <r>
      <rPr>
        <b/>
        <sz val="10"/>
        <rFont val="Arial"/>
        <family val="2"/>
      </rPr>
      <t>Postoperative not free of tumour (see Matrix)</t>
    </r>
    <r>
      <rPr>
        <b/>
        <sz val="10"/>
        <color theme="0" tint="-0.499984740745262"/>
        <rFont val="Arial"/>
        <family val="2"/>
      </rPr>
      <t xml:space="preserve">
(Postoperativ nicht tumorfrei (vgl. Matrix))</t>
    </r>
  </si>
  <si>
    <r>
      <rPr>
        <b/>
        <sz val="10"/>
        <rFont val="Arial"/>
        <family val="2"/>
      </rPr>
      <t>Relevante cancer</t>
    </r>
    <r>
      <rPr>
        <b/>
        <sz val="10"/>
        <color theme="0" tint="-0.499984740745262"/>
        <rFont val="Arial"/>
        <family val="2"/>
      </rPr>
      <t xml:space="preserve">
(Relevante Krebsvorerkrankung)</t>
    </r>
  </si>
  <si>
    <r>
      <rPr>
        <sz val="8"/>
        <rFont val="Arial"/>
        <family val="2"/>
      </rPr>
      <t>- postoperative not free of tumour*</t>
    </r>
    <r>
      <rPr>
        <sz val="8"/>
        <color theme="0" tint="-0.499984740745262"/>
        <rFont val="Arial"/>
        <family val="2"/>
      </rPr>
      <t xml:space="preserve">
(- postoperativ </t>
    </r>
    <r>
      <rPr>
        <u/>
        <sz val="8"/>
        <color theme="0" tint="-0.499984740745262"/>
        <rFont val="Arial"/>
        <family val="2"/>
      </rPr>
      <t>nicht</t>
    </r>
    <r>
      <rPr>
        <sz val="8"/>
        <color theme="0" tint="-0.499984740745262"/>
        <rFont val="Arial"/>
        <family val="2"/>
      </rPr>
      <t xml:space="preserve"> tumorfrei*)</t>
    </r>
  </si>
  <si>
    <r>
      <rPr>
        <sz val="8"/>
        <rFont val="Arial"/>
        <family val="2"/>
      </rPr>
      <t>- Case having relevante cancer*</t>
    </r>
    <r>
      <rPr>
        <sz val="8"/>
        <color theme="0" tint="-0.499984740745262"/>
        <rFont val="Arial"/>
        <family val="2"/>
      </rPr>
      <t xml:space="preserve">
(- Fall mit relevanter Krebsvorerkrankung*)</t>
    </r>
  </si>
  <si>
    <r>
      <rPr>
        <sz val="8"/>
        <rFont val="Arial"/>
        <family val="2"/>
      </rPr>
      <t>- no valid follow up*</t>
    </r>
    <r>
      <rPr>
        <sz val="8"/>
        <color theme="0" tint="-0.499984740745262"/>
        <rFont val="Arial"/>
        <family val="2"/>
      </rPr>
      <t xml:space="preserve">
(- keine gültige Follow-Up Meldung*)</t>
    </r>
  </si>
  <si>
    <r>
      <t xml:space="preserve">= Row 9 - Row 10
</t>
    </r>
    <r>
      <rPr>
        <b/>
        <sz val="10"/>
        <color theme="0" tint="-0.499984740745262"/>
        <rFont val="Arial"/>
        <family val="2"/>
      </rPr>
      <t>(= Zeile 9 - Zeile 10)</t>
    </r>
  </si>
  <si>
    <r>
      <t xml:space="preserve">2. Categorisation of primary cases
</t>
    </r>
    <r>
      <rPr>
        <b/>
        <sz val="10"/>
        <color theme="0" tint="-0.499984740745262"/>
        <rFont val="Arial"/>
        <family val="2"/>
      </rPr>
      <t>(2. Kategorisierung der Primärfälle)</t>
    </r>
  </si>
  <si>
    <r>
      <t xml:space="preserve">*Multiple entries possible </t>
    </r>
    <r>
      <rPr>
        <sz val="8"/>
        <color theme="0" tint="-0.499984740745262"/>
        <rFont val="Arial"/>
        <family val="2"/>
      </rPr>
      <t>(Mehrfachnennung möglich)</t>
    </r>
  </si>
  <si>
    <r>
      <t xml:space="preserve">IV Cases:
</t>
    </r>
    <r>
      <rPr>
        <b/>
        <sz val="10"/>
        <color theme="0" tint="-0.499984740745262"/>
        <rFont val="Arial"/>
        <family val="2"/>
      </rPr>
      <t>(IV-Fälle:)</t>
    </r>
  </si>
  <si>
    <r>
      <t xml:space="preserve">IV and IF cases:
</t>
    </r>
    <r>
      <rPr>
        <b/>
        <sz val="11"/>
        <color theme="0" tint="-0.499984740745262"/>
        <rFont val="Arial"/>
        <family val="2"/>
      </rPr>
      <t>(IV und IF Fälle:)</t>
    </r>
  </si>
  <si>
    <r>
      <t xml:space="preserve">IV and IF cases having no valid follow up:
</t>
    </r>
    <r>
      <rPr>
        <b/>
        <sz val="10"/>
        <color theme="0" tint="-0.499984740745262"/>
        <rFont val="Arial"/>
        <family val="2"/>
      </rPr>
      <t xml:space="preserve">(IV und IF Fälle ohne eine </t>
    </r>
    <r>
      <rPr>
        <b/>
        <u/>
        <sz val="10"/>
        <color theme="0" tint="-0.499984740745262"/>
        <rFont val="Arial"/>
        <family val="2"/>
      </rPr>
      <t xml:space="preserve">gültige </t>
    </r>
    <r>
      <rPr>
        <b/>
        <sz val="10"/>
        <color theme="0" tint="-0.499984740745262"/>
        <rFont val="Arial"/>
        <family val="2"/>
      </rPr>
      <t>Follow-Up Meldung:)</t>
    </r>
  </si>
  <si>
    <r>
      <rPr>
        <sz val="11"/>
        <color indexed="8"/>
        <rFont val="Arial"/>
        <family val="2"/>
      </rPr>
      <t xml:space="preserve">OncoBox Prostate </t>
    </r>
    <r>
      <rPr>
        <b/>
        <sz val="11"/>
        <color indexed="8"/>
        <rFont val="Arial"/>
        <family val="2"/>
      </rPr>
      <t xml:space="preserve">
Kaplan-Meier Disease free survival (DFS)
</t>
    </r>
    <r>
      <rPr>
        <b/>
        <sz val="11"/>
        <color theme="0" tint="-0.499984740745262"/>
        <rFont val="Arial"/>
        <family val="2"/>
      </rPr>
      <t>(Kaplan-Meier Disease free survival (DFS))</t>
    </r>
  </si>
  <si>
    <r>
      <rPr>
        <sz val="11"/>
        <color indexed="8"/>
        <rFont val="Arial"/>
        <family val="2"/>
      </rPr>
      <t xml:space="preserve">OncoBox Prostate </t>
    </r>
    <r>
      <rPr>
        <b/>
        <sz val="11"/>
        <color indexed="8"/>
        <rFont val="Arial"/>
        <family val="2"/>
      </rPr>
      <t xml:space="preserve">
Kaplan-Meier Overall survival (OAS)
</t>
    </r>
    <r>
      <rPr>
        <b/>
        <sz val="11"/>
        <color theme="0" tint="-0.499984740745262"/>
        <rFont val="Arial"/>
        <family val="2"/>
      </rPr>
      <t>(Kaplan-Meier Overall survival (OAS))</t>
    </r>
  </si>
  <si>
    <r>
      <rPr>
        <b/>
        <sz val="9"/>
        <rFont val="Arial"/>
        <family val="2"/>
      </rPr>
      <t>A:</t>
    </r>
    <r>
      <rPr>
        <sz val="8"/>
        <rFont val="Arial"/>
        <family val="2"/>
      </rPr>
      <t xml:space="preserve"> Cases having a relapse/recurrence (local recurrence, biochemical recurrence, metastasis, secondary tumour)</t>
    </r>
    <r>
      <rPr>
        <sz val="8"/>
        <color theme="0" tint="-0.499984740745262"/>
        <rFont val="Arial"/>
        <family val="2"/>
      </rPr>
      <t xml:space="preserve">
</t>
    </r>
    <r>
      <rPr>
        <sz val="8"/>
        <color theme="8" tint="-0.499984740745262"/>
        <rFont val="Arial"/>
        <family val="2"/>
      </rPr>
      <t>(Fall mit Wiedererkrankungsereignis (Lokalrezidiv, Biochemisches Rezidiv, Fernmetastase, Zweittumor))</t>
    </r>
    <r>
      <rPr>
        <sz val="8"/>
        <rFont val="Arial"/>
        <family val="2"/>
      </rPr>
      <t xml:space="preserve">
</t>
    </r>
  </si>
  <si>
    <r>
      <rPr>
        <b/>
        <sz val="9"/>
        <color theme="1"/>
        <rFont val="Arial"/>
        <family val="2"/>
      </rPr>
      <t>B:</t>
    </r>
    <r>
      <rPr>
        <sz val="8"/>
        <color theme="1"/>
        <rFont val="Arial"/>
        <family val="2"/>
      </rPr>
      <t xml:space="preserve"> Case alive and having only follow ups: free of tumour
</t>
    </r>
    <r>
      <rPr>
        <sz val="8"/>
        <color theme="8" tint="-0.499984740745262"/>
        <rFont val="Arial"/>
        <family val="2"/>
      </rPr>
      <t>(Fall nur mit "tumorfrei"-Meldungen (nicht verstorben im Verlauf))</t>
    </r>
    <r>
      <rPr>
        <sz val="8"/>
        <color theme="1"/>
        <rFont val="Arial"/>
        <family val="2"/>
      </rPr>
      <t xml:space="preserve">
</t>
    </r>
  </si>
  <si>
    <r>
      <t xml:space="preserve">Basic Information
</t>
    </r>
    <r>
      <rPr>
        <b/>
        <sz val="8"/>
        <color indexed="8"/>
        <rFont val="Arial"/>
        <family val="2"/>
      </rPr>
      <t>Date of death</t>
    </r>
  </si>
  <si>
    <r>
      <t xml:space="preserve">Categorie A
</t>
    </r>
    <r>
      <rPr>
        <b/>
        <sz val="11"/>
        <color theme="8" tint="-0.499984740745262"/>
        <rFont val="Calibri"/>
        <family val="2"/>
        <scheme val="minor"/>
      </rPr>
      <t>(Kategorie A)</t>
    </r>
  </si>
  <si>
    <r>
      <t xml:space="preserve">Categorie B
</t>
    </r>
    <r>
      <rPr>
        <b/>
        <sz val="11"/>
        <color theme="8" tint="-0.499984740745262"/>
        <rFont val="Calibri"/>
        <family val="2"/>
        <scheme val="minor"/>
      </rPr>
      <t>(Kategorie B)</t>
    </r>
  </si>
  <si>
    <r>
      <t xml:space="preserve">Categorie C
</t>
    </r>
    <r>
      <rPr>
        <b/>
        <sz val="11"/>
        <color theme="8" tint="-0.499984740745262"/>
        <rFont val="Calibri"/>
        <family val="2"/>
        <scheme val="minor"/>
      </rPr>
      <t>(Kategorie C)</t>
    </r>
  </si>
  <si>
    <r>
      <t>1</t>
    </r>
    <r>
      <rPr>
        <vertAlign val="superscript"/>
        <sz val="8"/>
        <rFont val="Arial"/>
        <family val="2"/>
      </rPr>
      <t xml:space="preserve">st </t>
    </r>
    <r>
      <rPr>
        <sz val="8"/>
        <rFont val="Arial"/>
        <family val="2"/>
      </rPr>
      <t xml:space="preserve">date with at least one of the following:
</t>
    </r>
    <r>
      <rPr>
        <sz val="8"/>
        <color theme="0" tint="-0.499984740745262"/>
        <rFont val="Arial"/>
        <family val="2"/>
      </rPr>
      <t>(1. Datum mit mindestens einer der folgenden Eigenschaften:)</t>
    </r>
  </si>
  <si>
    <t>CR | PR | NC</t>
  </si>
  <si>
    <r>
      <t xml:space="preserve">Basic Information
</t>
    </r>
    <r>
      <rPr>
        <b/>
        <sz val="8"/>
        <color theme="1"/>
        <rFont val="Arial"/>
        <family val="2"/>
      </rPr>
      <t>Date of death</t>
    </r>
  </si>
  <si>
    <r>
      <t xml:space="preserve">All follow-ups with:
</t>
    </r>
    <r>
      <rPr>
        <sz val="8"/>
        <color theme="0" tint="-0.499984740745262"/>
        <rFont val="Arial"/>
        <family val="2"/>
      </rPr>
      <t>(Alle Follow-Up Meldungen mit:)</t>
    </r>
  </si>
  <si>
    <r>
      <t xml:space="preserve">Case
Follow-Up
</t>
    </r>
    <r>
      <rPr>
        <b/>
        <sz val="8"/>
        <rFont val="Arial"/>
        <family val="2"/>
      </rPr>
      <t>Local recurrence</t>
    </r>
  </si>
  <si>
    <t>CR | PR | NC | U</t>
  </si>
  <si>
    <r>
      <t xml:space="preserve">Case
</t>
    </r>
    <r>
      <rPr>
        <sz val="8"/>
        <color theme="0" tint="-0.499984740745262"/>
        <rFont val="Arial"/>
        <family val="2"/>
      </rPr>
      <t>(Fall. Nr.)</t>
    </r>
  </si>
  <si>
    <t>Date of local recurrence - Date of diagnosis</t>
  </si>
  <si>
    <r>
      <t xml:space="preserve">Case
Follow-Up
</t>
    </r>
    <r>
      <rPr>
        <b/>
        <sz val="8"/>
        <rFont val="Arial"/>
        <family val="2"/>
      </rPr>
      <t>Date (date of last valid follow-up)</t>
    </r>
  </si>
  <si>
    <t>Date of death - date of diagnosis</t>
  </si>
  <si>
    <r>
      <t xml:space="preserve">Case
Follow-Up
</t>
    </r>
    <r>
      <rPr>
        <b/>
        <sz val="8"/>
        <color theme="1"/>
        <rFont val="Arial"/>
        <family val="2"/>
      </rPr>
      <t>Date biochemical recurrence identified</t>
    </r>
    <r>
      <rPr>
        <sz val="8"/>
        <color theme="1"/>
        <rFont val="Arial"/>
        <family val="2"/>
      </rPr>
      <t xml:space="preserve">
</t>
    </r>
  </si>
  <si>
    <r>
      <t xml:space="preserve">Case
Follow-Up
</t>
    </r>
    <r>
      <rPr>
        <b/>
        <sz val="8"/>
        <color theme="1"/>
        <rFont val="Arial"/>
        <family val="2"/>
      </rPr>
      <t>Date metastasis identified</t>
    </r>
    <r>
      <rPr>
        <sz val="8"/>
        <color theme="1"/>
        <rFont val="Arial"/>
        <family val="2"/>
      </rPr>
      <t xml:space="preserve">
</t>
    </r>
  </si>
  <si>
    <t>Date of follow-up - date of diagnosis</t>
  </si>
  <si>
    <t>Date of metastasis- date of diagnosis</t>
  </si>
  <si>
    <t>Date of biochemical ecurrence - date of diagnosis</t>
  </si>
  <si>
    <r>
      <t>3. Calculation of Kaplan-Meier estimator at the time points t</t>
    </r>
    <r>
      <rPr>
        <b/>
        <vertAlign val="subscript"/>
        <sz val="9"/>
        <color theme="1"/>
        <rFont val="Arial"/>
        <family val="2"/>
      </rPr>
      <t xml:space="preserve">i </t>
    </r>
    <r>
      <rPr>
        <b/>
        <sz val="9"/>
        <color theme="1"/>
        <rFont val="Arial"/>
        <family val="2"/>
      </rPr>
      <t xml:space="preserve">
</t>
    </r>
    <r>
      <rPr>
        <b/>
        <sz val="9"/>
        <color theme="0" tint="-0.499984740745262"/>
        <rFont val="Arial"/>
        <family val="2"/>
      </rPr>
      <t>(3. Berechnung des Kaplan-Meier Schätzers an den Zeitpunkt t</t>
    </r>
    <r>
      <rPr>
        <b/>
        <vertAlign val="subscript"/>
        <sz val="9"/>
        <color theme="0" tint="-0.499984740745262"/>
        <rFont val="Arial"/>
        <family val="2"/>
      </rPr>
      <t>i</t>
    </r>
    <r>
      <rPr>
        <b/>
        <sz val="9"/>
        <color theme="0" tint="-0.499984740745262"/>
        <rFont val="Arial"/>
        <family val="2"/>
      </rPr>
      <t>)</t>
    </r>
  </si>
  <si>
    <r>
      <t xml:space="preserve">Category
</t>
    </r>
    <r>
      <rPr>
        <sz val="8"/>
        <color theme="0" tint="-0.499984740745262"/>
        <rFont val="Arial"/>
        <family val="2"/>
      </rPr>
      <t>(Kategorie)</t>
    </r>
  </si>
  <si>
    <r>
      <t xml:space="preserve">Date of event / censoring
</t>
    </r>
    <r>
      <rPr>
        <sz val="8"/>
        <color theme="0" tint="-0.499984740745262"/>
        <rFont val="Arial"/>
        <family val="2"/>
      </rPr>
      <t>(Datum des Ereignis / Zensierung)</t>
    </r>
  </si>
  <si>
    <r>
      <t>Event time t</t>
    </r>
    <r>
      <rPr>
        <vertAlign val="subscript"/>
        <sz val="8"/>
        <rFont val="Arial"/>
        <family val="2"/>
      </rPr>
      <t>i</t>
    </r>
    <r>
      <rPr>
        <sz val="8"/>
        <rFont val="Arial"/>
        <family val="2"/>
      </rPr>
      <t xml:space="preserve">
</t>
    </r>
    <r>
      <rPr>
        <sz val="8"/>
        <color theme="0" tint="-0.499984740745262"/>
        <rFont val="Arial"/>
        <family val="2"/>
      </rPr>
      <t>(Ereigniszeit
t</t>
    </r>
    <r>
      <rPr>
        <vertAlign val="subscript"/>
        <sz val="8"/>
        <color theme="0" tint="-0.499984740745262"/>
        <rFont val="Arial"/>
        <family val="2"/>
      </rPr>
      <t>i</t>
    </r>
    <r>
      <rPr>
        <sz val="8"/>
        <color theme="0" tint="-0.499984740745262"/>
        <rFont val="Arial"/>
        <family val="2"/>
      </rPr>
      <t>)</t>
    </r>
  </si>
  <si>
    <t>Li = (ri  - δi) / ri</t>
  </si>
  <si>
    <r>
      <t>Number at risk prior to t</t>
    </r>
    <r>
      <rPr>
        <vertAlign val="subscript"/>
        <sz val="8"/>
        <rFont val="Arial"/>
        <family val="2"/>
      </rPr>
      <t>i</t>
    </r>
    <r>
      <rPr>
        <sz val="8"/>
        <rFont val="Arial"/>
        <family val="2"/>
      </rPr>
      <t xml:space="preserve">
</t>
    </r>
    <r>
      <rPr>
        <sz val="8"/>
        <color theme="0" tint="-0.499984740745262"/>
        <rFont val="Arial"/>
        <family val="2"/>
      </rPr>
      <t>(Anzahl unter Risiko (kurz vor t</t>
    </r>
    <r>
      <rPr>
        <vertAlign val="subscript"/>
        <sz val="8"/>
        <color theme="0" tint="-0.499984740745262"/>
        <rFont val="Arial"/>
        <family val="2"/>
      </rPr>
      <t>i</t>
    </r>
    <r>
      <rPr>
        <sz val="8"/>
        <color theme="0" tint="-0.499984740745262"/>
        <rFont val="Arial"/>
        <family val="2"/>
      </rPr>
      <t>))</t>
    </r>
    <r>
      <rPr>
        <sz val="8"/>
        <rFont val="Arial"/>
        <family val="2"/>
      </rPr>
      <t xml:space="preserve">
</t>
    </r>
    <r>
      <rPr>
        <sz val="8"/>
        <color rgb="FFC00000"/>
        <rFont val="Arial"/>
        <family val="2"/>
      </rPr>
      <t>ri = N – i + 1</t>
    </r>
  </si>
  <si>
    <r>
      <t xml:space="preserve">Number </t>
    </r>
    <r>
      <rPr>
        <sz val="8"/>
        <color rgb="FFC00000"/>
        <rFont val="Arial"/>
        <family val="2"/>
      </rPr>
      <t>i</t>
    </r>
    <r>
      <rPr>
        <sz val="8"/>
        <rFont val="Arial"/>
        <family val="2"/>
      </rPr>
      <t xml:space="preserve"> of time point
</t>
    </r>
    <r>
      <rPr>
        <sz val="8"/>
        <color theme="0" tint="-0.499984740745262"/>
        <rFont val="Arial"/>
        <family val="2"/>
      </rPr>
      <t>(Zeitpunkt Nr. i)</t>
    </r>
  </si>
  <si>
    <r>
      <t xml:space="preserve">
Date of diagnosis
</t>
    </r>
    <r>
      <rPr>
        <sz val="8"/>
        <color theme="0" tint="-0.499984740745262"/>
        <rFont val="Arial"/>
        <family val="2"/>
      </rPr>
      <t>(Datum Erstdiagnose)</t>
    </r>
  </si>
  <si>
    <r>
      <t xml:space="preserve">4. Kaplan-Meier estimator
</t>
    </r>
    <r>
      <rPr>
        <b/>
        <sz val="9"/>
        <color theme="0" tint="-0.499984740745262"/>
        <rFont val="Arial"/>
        <family val="2"/>
      </rPr>
      <t>(4. Plot des Kaplan-Meier Schätzers)</t>
    </r>
  </si>
  <si>
    <r>
      <t xml:space="preserve">Kaplan-Meier estimator at 
</t>
    </r>
    <r>
      <rPr>
        <sz val="8"/>
        <color theme="0" tint="-0.499984740745262"/>
        <rFont val="Arial"/>
        <family val="2"/>
      </rPr>
      <t xml:space="preserve">(Kaplan-Meier Schätzer) </t>
    </r>
    <r>
      <rPr>
        <sz val="8"/>
        <rFont val="Arial"/>
        <family val="2"/>
      </rPr>
      <t xml:space="preserve">
[T</t>
    </r>
    <r>
      <rPr>
        <vertAlign val="subscript"/>
        <sz val="9"/>
        <rFont val="Arial"/>
        <family val="2"/>
      </rPr>
      <t>i-1</t>
    </r>
    <r>
      <rPr>
        <sz val="8"/>
        <rFont val="Arial"/>
        <family val="2"/>
      </rPr>
      <t xml:space="preserve">  - T</t>
    </r>
    <r>
      <rPr>
        <vertAlign val="subscript"/>
        <sz val="9"/>
        <rFont val="Arial"/>
        <family val="2"/>
      </rPr>
      <t>i</t>
    </r>
    <r>
      <rPr>
        <sz val="8"/>
        <rFont val="Arial"/>
        <family val="2"/>
      </rPr>
      <t>)</t>
    </r>
    <r>
      <rPr>
        <vertAlign val="subscript"/>
        <sz val="8"/>
        <rFont val="Arial"/>
        <family val="2"/>
      </rPr>
      <t xml:space="preserve">
</t>
    </r>
    <r>
      <rPr>
        <sz val="9"/>
        <color rgb="FFC00000"/>
        <rFont val="Arial"/>
        <family val="2"/>
      </rPr>
      <t>Pi (t) = π Li
          Ti &lt; t, 
(i=1 -&gt; Ti-1=0)</t>
    </r>
  </si>
  <si>
    <r>
      <t xml:space="preserve">Cases in row 14:
</t>
    </r>
    <r>
      <rPr>
        <sz val="10"/>
        <color theme="0" tint="-0.499984740745262"/>
        <rFont val="Arial"/>
        <family val="2"/>
      </rPr>
      <t>(Fälle aus Grundgesamtheit mit:)</t>
    </r>
  </si>
  <si>
    <t>= (General) Basic data O17</t>
  </si>
  <si>
    <r>
      <rPr>
        <sz val="8"/>
        <rFont val="Arial"/>
        <family val="2"/>
      </rPr>
      <t>- no valid follow up</t>
    </r>
    <r>
      <rPr>
        <sz val="8"/>
        <color theme="0" tint="-0.499984740745262"/>
        <rFont val="Arial"/>
        <family val="2"/>
      </rPr>
      <t xml:space="preserve">
(- keine gültige Follow-Up Meldung)</t>
    </r>
  </si>
  <si>
    <r>
      <t xml:space="preserve">Categories
</t>
    </r>
    <r>
      <rPr>
        <b/>
        <sz val="10"/>
        <color theme="0" tint="-0.499984740745262"/>
        <rFont val="Arial"/>
        <family val="2"/>
      </rPr>
      <t>(Kategorien)</t>
    </r>
  </si>
  <si>
    <t>Idicator: δi = 0</t>
  </si>
  <si>
    <t>Indicator: δi = 1</t>
  </si>
  <si>
    <t>Indicator: δi = 0</t>
  </si>
  <si>
    <r>
      <rPr>
        <b/>
        <sz val="9"/>
        <rFont val="Arial"/>
        <family val="2"/>
      </rPr>
      <t xml:space="preserve">A: </t>
    </r>
    <r>
      <rPr>
        <sz val="8"/>
        <rFont val="Arial"/>
        <family val="2"/>
      </rPr>
      <t xml:space="preserve">Case </t>
    </r>
    <r>
      <rPr>
        <u/>
        <sz val="8"/>
        <rFont val="Arial"/>
        <family val="2"/>
      </rPr>
      <t>not</t>
    </r>
    <r>
      <rPr>
        <sz val="8"/>
        <rFont val="Arial"/>
        <family val="2"/>
      </rPr>
      <t xml:space="preserve"> dead (with or without prior relaps/recurrence)</t>
    </r>
    <r>
      <rPr>
        <b/>
        <sz val="9"/>
        <rFont val="Arial"/>
        <family val="2"/>
      </rPr>
      <t xml:space="preserve">
</t>
    </r>
    <r>
      <rPr>
        <b/>
        <sz val="9"/>
        <color theme="8" tint="-0.499984740745262"/>
        <rFont val="Arial"/>
        <family val="2"/>
      </rPr>
      <t>(A:</t>
    </r>
    <r>
      <rPr>
        <sz val="8"/>
        <color theme="8" tint="-0.499984740745262"/>
        <rFont val="Arial"/>
        <family val="2"/>
      </rPr>
      <t xml:space="preserve"> Fall </t>
    </r>
    <r>
      <rPr>
        <b/>
        <u/>
        <sz val="8"/>
        <color theme="8" tint="-0.499984740745262"/>
        <rFont val="Arial"/>
        <family val="2"/>
      </rPr>
      <t>nicht</t>
    </r>
    <r>
      <rPr>
        <sz val="8"/>
        <color theme="8" tint="-0.499984740745262"/>
        <rFont val="Arial"/>
        <family val="2"/>
      </rPr>
      <t xml:space="preserve"> verstorben im Verklauf (mit oder ohne Wiedererkrankunsereignis))</t>
    </r>
  </si>
  <si>
    <r>
      <rPr>
        <b/>
        <sz val="9"/>
        <color theme="1"/>
        <rFont val="Arial"/>
        <family val="2"/>
      </rPr>
      <t xml:space="preserve">B: </t>
    </r>
    <r>
      <rPr>
        <sz val="8"/>
        <color theme="1"/>
        <rFont val="Arial"/>
        <family val="2"/>
      </rPr>
      <t>Case dead (with or without prior relaps/recurrence)</t>
    </r>
    <r>
      <rPr>
        <b/>
        <sz val="9"/>
        <color theme="1"/>
        <rFont val="Arial"/>
        <family val="2"/>
      </rPr>
      <t xml:space="preserve">
</t>
    </r>
    <r>
      <rPr>
        <b/>
        <sz val="9"/>
        <color theme="8" tint="-0.499984740745262"/>
        <rFont val="Arial"/>
        <family val="2"/>
      </rPr>
      <t>(B:</t>
    </r>
    <r>
      <rPr>
        <sz val="9"/>
        <color theme="8" tint="-0.499984740745262"/>
        <rFont val="Arial"/>
        <family val="2"/>
      </rPr>
      <t xml:space="preserve"> </t>
    </r>
    <r>
      <rPr>
        <sz val="8"/>
        <color theme="8" tint="-0.499984740745262"/>
        <rFont val="Arial"/>
        <family val="2"/>
      </rPr>
      <t>Fall verstorben (mit oder ohne vorheriges Wiedererkrankungsereignis))</t>
    </r>
  </si>
  <si>
    <t>Idicator: δi = 1</t>
  </si>
  <si>
    <r>
      <t xml:space="preserve">All follow ups
</t>
    </r>
    <r>
      <rPr>
        <sz val="8"/>
        <color theme="0" tint="-0.499984740745262"/>
        <rFont val="Arial"/>
        <family val="2"/>
      </rPr>
      <t>(Alle Follow-Ups)</t>
    </r>
  </si>
  <si>
    <r>
      <t xml:space="preserve">Last follow up
</t>
    </r>
    <r>
      <rPr>
        <sz val="8"/>
        <color theme="0" tint="-0.499984740745262"/>
        <rFont val="Arial"/>
        <family val="2"/>
      </rPr>
      <t>(Letztes Follow-Up)</t>
    </r>
  </si>
  <si>
    <r>
      <t xml:space="preserve">No valid follow up
</t>
    </r>
    <r>
      <rPr>
        <b/>
        <sz val="10"/>
        <color theme="0" tint="-0.499984740745262"/>
        <rFont val="Arial"/>
        <family val="2"/>
      </rPr>
      <t>(Keine gültige Follow-Up Meldung)</t>
    </r>
  </si>
  <si>
    <r>
      <t xml:space="preserve">Cases in row 11:
</t>
    </r>
    <r>
      <rPr>
        <sz val="10"/>
        <color theme="0" tint="-0.499984740745262"/>
        <rFont val="Arial"/>
        <family val="2"/>
      </rPr>
      <t>(Fälle aus Grundgesamtheit mit:)</t>
    </r>
  </si>
  <si>
    <r>
      <t xml:space="preserve">Category B
</t>
    </r>
    <r>
      <rPr>
        <b/>
        <sz val="11"/>
        <color theme="8" tint="-0.499984740745262"/>
        <rFont val="Calibri"/>
        <family val="2"/>
        <scheme val="minor"/>
      </rPr>
      <t>(Kategorie B)</t>
    </r>
  </si>
  <si>
    <r>
      <t xml:space="preserve">Category A
</t>
    </r>
    <r>
      <rPr>
        <b/>
        <sz val="11"/>
        <color theme="8" tint="-0.499984740745262"/>
        <rFont val="Calibri"/>
        <family val="2"/>
        <scheme val="minor"/>
      </rPr>
      <t>(Kategorie A)</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</si>
  <si>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Ereigniszeit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</si>
  <si>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</si>
  <si>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 xml:space="preserve">Calculation event time ti:
</t>
    </r>
    <r>
      <rPr>
        <b/>
        <sz val="10"/>
        <color theme="0" tint="-0.499984740745262"/>
        <rFont val="Arial"/>
        <family val="2"/>
      </rPr>
      <t>(Berechnung Ereigniszeit ti:)</t>
    </r>
    <r>
      <rPr>
        <sz val="9"/>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</si>
  <si>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</si>
  <si>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Eventszeit t</t>
    </r>
    <r>
      <rPr>
        <b/>
        <vertAlign val="subscript"/>
        <sz val="10"/>
        <color theme="0" tint="-0.499984740745262"/>
        <rFont val="Arial"/>
        <family val="2"/>
      </rPr>
      <t>i</t>
    </r>
    <r>
      <rPr>
        <b/>
        <sz val="10"/>
        <color theme="0" tint="-0.499984740745262"/>
        <rFont val="Arial"/>
        <family val="2"/>
      </rPr>
      <t>:)</t>
    </r>
    <r>
      <rPr>
        <sz val="9"/>
        <color rgb="FFFF0000"/>
        <rFont val="Arial"/>
        <family val="2"/>
      </rPr>
      <t xml:space="preserve"> </t>
    </r>
  </si>
  <si>
    <t>Follow up date - date of diagnosis</t>
  </si>
  <si>
    <r>
      <t xml:space="preserve">Indicator
</t>
    </r>
    <r>
      <rPr>
        <sz val="8"/>
        <color theme="0" tint="-0.499984740745262"/>
        <rFont val="Arial"/>
        <family val="2"/>
      </rPr>
      <t>(Indikator)</t>
    </r>
    <r>
      <rPr>
        <sz val="8"/>
        <rFont val="Arial"/>
        <family val="2"/>
      </rPr>
      <t xml:space="preserve">
</t>
    </r>
    <r>
      <rPr>
        <sz val="9"/>
        <color rgb="FFC00000"/>
        <rFont val="Arial"/>
        <family val="2"/>
      </rPr>
      <t>δi</t>
    </r>
    <r>
      <rPr>
        <sz val="8"/>
        <rFont val="Arial"/>
        <family val="2"/>
      </rPr>
      <t xml:space="preserve">
1 = Event</t>
    </r>
    <r>
      <rPr>
        <sz val="8"/>
        <color theme="0" tint="-0.499984740745262"/>
        <rFont val="Arial"/>
        <family val="2"/>
      </rPr>
      <t xml:space="preserve"> (Ereignis)</t>
    </r>
    <r>
      <rPr>
        <sz val="8"/>
        <rFont val="Arial"/>
        <family val="2"/>
      </rPr>
      <t xml:space="preserve">
0 = Censoring </t>
    </r>
    <r>
      <rPr>
        <sz val="8"/>
        <color theme="0" tint="-0.499984740745262"/>
        <rFont val="Arial"/>
        <family val="2"/>
      </rPr>
      <t>(zensiert)</t>
    </r>
  </si>
  <si>
    <t>Categories EQ</t>
  </si>
  <si>
    <t>Kaplan-Meier (DFS)</t>
  </si>
  <si>
    <t>Kaplan-Meier (OAS)</t>
  </si>
  <si>
    <t>KB-legende</t>
  </si>
  <si>
    <r>
      <rPr>
        <sz val="11"/>
        <color indexed="8"/>
        <rFont val="Arial"/>
        <family val="2"/>
      </rPr>
      <t xml:space="preserve">OncoBox Prostate </t>
    </r>
    <r>
      <rPr>
        <b/>
        <sz val="11"/>
        <color indexed="8"/>
        <rFont val="Arial"/>
        <family val="2"/>
      </rPr>
      <t xml:space="preserve">
Legend
</t>
    </r>
    <r>
      <rPr>
        <b/>
        <sz val="11"/>
        <color theme="0" tint="-0.499984740745262"/>
        <rFont val="Arial"/>
        <family val="2"/>
      </rPr>
      <t>(Farblegende)</t>
    </r>
  </si>
  <si>
    <r>
      <t xml:space="preserve">Year relevant
</t>
    </r>
    <r>
      <rPr>
        <sz val="9"/>
        <color theme="0" tint="-0.499984740745262"/>
        <rFont val="Arial"/>
        <family val="2"/>
      </rPr>
      <t>(Relevante Nachsorgejahre)</t>
    </r>
  </si>
  <si>
    <r>
      <t xml:space="preserve">Year of primary cases
</t>
    </r>
    <r>
      <rPr>
        <sz val="9"/>
        <color theme="0" tint="-0.499984740745262"/>
        <rFont val="Arial"/>
        <family val="2"/>
      </rPr>
      <t>(Angabe Jahr Primärfälle)</t>
    </r>
  </si>
  <si>
    <r>
      <t xml:space="preserve">Primary cases
</t>
    </r>
    <r>
      <rPr>
        <b/>
        <sz val="9"/>
        <color theme="0" tint="-0.499984740745262"/>
        <rFont val="Arial"/>
        <family val="2"/>
      </rPr>
      <t>(Angabe Primärfälle)</t>
    </r>
  </si>
  <si>
    <r>
      <t xml:space="preserve">Follow ups
</t>
    </r>
    <r>
      <rPr>
        <b/>
        <sz val="9"/>
        <color theme="0" tint="-0.499984740745262"/>
        <rFont val="Arial"/>
        <family val="2"/>
      </rPr>
      <t>(Follow-Up-Meldungen)</t>
    </r>
  </si>
  <si>
    <r>
      <t xml:space="preserve">DFS
</t>
    </r>
    <r>
      <rPr>
        <b/>
        <sz val="9"/>
        <color theme="0" tint="-0.499984740745262"/>
        <rFont val="Arial"/>
        <family val="2"/>
      </rPr>
      <t>(DFS)</t>
    </r>
  </si>
  <si>
    <r>
      <t xml:space="preserve">OAS
</t>
    </r>
    <r>
      <rPr>
        <b/>
        <sz val="9"/>
        <color theme="0" tint="-0.499984740745262"/>
        <rFont val="Arial"/>
        <family val="2"/>
      </rPr>
      <t>(OAS)</t>
    </r>
  </si>
  <si>
    <r>
      <t xml:space="preserve">Follow up rate in % (F / D)
</t>
    </r>
    <r>
      <rPr>
        <b/>
        <sz val="9"/>
        <color theme="0" tint="-0.499984740745262"/>
        <rFont val="Arial"/>
        <family val="2"/>
      </rPr>
      <t>(Follow-Up Quote in % (F / D))</t>
    </r>
  </si>
  <si>
    <r>
      <t xml:space="preserve">DFS (Disease Free Survival) total
</t>
    </r>
    <r>
      <rPr>
        <sz val="9"/>
        <color theme="0" tint="-0.499984740745262"/>
        <rFont val="Arial"/>
        <family val="2"/>
      </rPr>
      <t>(DFS (Disease Free Survival) absolut)</t>
    </r>
  </si>
  <si>
    <r>
      <t xml:space="preserve">DFS (Disease Free Survival)  in %
</t>
    </r>
    <r>
      <rPr>
        <b/>
        <sz val="9"/>
        <color theme="0" tint="-0.499984740745262"/>
        <rFont val="Arial"/>
        <family val="2"/>
      </rPr>
      <t>(DFS (Disease Free Survival)  in %)</t>
    </r>
  </si>
  <si>
    <r>
      <t xml:space="preserve">OAS (Overall Survival) total
</t>
    </r>
    <r>
      <rPr>
        <sz val="9"/>
        <color theme="0" tint="-0.499984740745262"/>
        <rFont val="Arial"/>
        <family val="2"/>
      </rPr>
      <t>(OAS (Overall Survival) absolut)</t>
    </r>
  </si>
  <si>
    <r>
      <t xml:space="preserve">OAS (Overall Survival) in %
</t>
    </r>
    <r>
      <rPr>
        <b/>
        <sz val="9"/>
        <color theme="0" tint="-0.499984740745262"/>
        <rFont val="Arial"/>
        <family val="2"/>
      </rPr>
      <t>(OAS (Overall Survival)  in %)</t>
    </r>
  </si>
  <si>
    <r>
      <t xml:space="preserve">relevant / irrelevant
</t>
    </r>
    <r>
      <rPr>
        <sz val="9"/>
        <color theme="0" tint="-0.499984740745262"/>
        <rFont val="Arial"/>
        <family val="2"/>
      </rPr>
      <t>(relevant / nicht relevant)</t>
    </r>
  </si>
  <si>
    <r>
      <t xml:space="preserve">Ø Follow up rate of the last 2 -4 years
</t>
    </r>
    <r>
      <rPr>
        <sz val="9"/>
        <color theme="0" tint="-0.499984740745262"/>
        <rFont val="Arial"/>
        <family val="2"/>
      </rPr>
      <t>(Ø Follow-Up Quote der letzten 2-4 Jahre)</t>
    </r>
  </si>
  <si>
    <r>
      <t xml:space="preserve">Number of primary cases 
</t>
    </r>
    <r>
      <rPr>
        <b/>
        <sz val="9"/>
        <color theme="0" tint="-0.499984740745262"/>
        <rFont val="Arial"/>
        <family val="2"/>
      </rPr>
      <t>(Anzahl Primärfälle)</t>
    </r>
  </si>
  <si>
    <r>
      <t xml:space="preserve">Number of questionnaires
</t>
    </r>
    <r>
      <rPr>
        <b/>
        <sz val="9"/>
        <color theme="0" tint="-0.499984740745262"/>
        <rFont val="Arial"/>
        <family val="2"/>
      </rPr>
      <t>(Anzahl zurückerhaltene Fragebögen)</t>
    </r>
  </si>
  <si>
    <r>
      <t>Continence</t>
    </r>
    <r>
      <rPr>
        <sz val="9"/>
        <rFont val="Arial"/>
        <family val="2"/>
      </rPr>
      <t xml:space="preserve"> (ICIQ)*</t>
    </r>
    <r>
      <rPr>
        <b/>
        <sz val="9"/>
        <rFont val="Arial"/>
        <family val="2"/>
      </rPr>
      <t xml:space="preserve">
</t>
    </r>
    <r>
      <rPr>
        <sz val="9"/>
        <color theme="0" tint="-0.499984740745262"/>
        <rFont val="Arial"/>
        <family val="2"/>
      </rPr>
      <t>(</t>
    </r>
    <r>
      <rPr>
        <b/>
        <sz val="9"/>
        <color theme="0" tint="-0.499984740745262"/>
        <rFont val="Arial"/>
        <family val="2"/>
      </rPr>
      <t>Kontinenz</t>
    </r>
    <r>
      <rPr>
        <sz val="9"/>
        <color theme="0" tint="-0.499984740745262"/>
        <rFont val="Arial"/>
        <family val="2"/>
      </rPr>
      <t xml:space="preserve"> (ICIQ)*)</t>
    </r>
  </si>
  <si>
    <r>
      <t xml:space="preserve">Number of responses
</t>
    </r>
    <r>
      <rPr>
        <sz val="9"/>
        <color theme="0" tint="-0.499984740745262"/>
        <rFont val="Arial"/>
        <family val="2"/>
      </rPr>
      <t>(Anzahl Rückmeldungen)</t>
    </r>
  </si>
  <si>
    <r>
      <t xml:space="preserve">Patients with ICIQ 0
</t>
    </r>
    <r>
      <rPr>
        <sz val="9"/>
        <color theme="0" tint="-0.499984740745262"/>
        <rFont val="Arial"/>
        <family val="2"/>
      </rPr>
      <t>(Patienten mit ICIQ-Werte 0)</t>
    </r>
  </si>
  <si>
    <r>
      <t xml:space="preserve">Patients with ICIQ 1 - 5
</t>
    </r>
    <r>
      <rPr>
        <sz val="9"/>
        <color theme="0" tint="-0.499984740745262"/>
        <rFont val="Arial"/>
        <family val="2"/>
      </rPr>
      <t>(Patienten mit ICIQ-Werte 1 - 5)</t>
    </r>
  </si>
  <si>
    <r>
      <t xml:space="preserve">Patients with ICIQ 6 - 10
</t>
    </r>
    <r>
      <rPr>
        <sz val="9"/>
        <color theme="0" tint="-0.499984740745262"/>
        <rFont val="Arial"/>
        <family val="2"/>
      </rPr>
      <t>(Patienten mit ICIQ-Werte 6 -10)</t>
    </r>
  </si>
  <si>
    <r>
      <t xml:space="preserve">Patients with ICIQ </t>
    </r>
    <r>
      <rPr>
        <sz val="9"/>
        <rFont val="Calibri"/>
        <family val="2"/>
      </rPr>
      <t>≥</t>
    </r>
    <r>
      <rPr>
        <sz val="9"/>
        <rFont val="Arial"/>
        <family val="2"/>
      </rPr>
      <t xml:space="preserve"> 11
</t>
    </r>
    <r>
      <rPr>
        <sz val="9"/>
        <color theme="0" tint="-0.499984740745262"/>
        <rFont val="Arial"/>
        <family val="2"/>
      </rPr>
      <t>(Patienten mit ICIQ-Werte ≥ 11)</t>
    </r>
  </si>
  <si>
    <r>
      <t xml:space="preserve">Patients with IIEF </t>
    </r>
    <r>
      <rPr>
        <sz val="9"/>
        <rFont val="Calibri"/>
        <family val="2"/>
      </rPr>
      <t>≥</t>
    </r>
    <r>
      <rPr>
        <sz val="9"/>
        <rFont val="Arial"/>
        <family val="2"/>
      </rPr>
      <t xml:space="preserve"> 22
</t>
    </r>
    <r>
      <rPr>
        <sz val="9"/>
        <color theme="0" tint="-0.499984740745262"/>
        <rFont val="Arial"/>
        <family val="2"/>
      </rPr>
      <t>(Patienten mit IIEF-Werte ≥ 22)</t>
    </r>
  </si>
  <si>
    <r>
      <t xml:space="preserve">Patients with IIEF &lt; 22
</t>
    </r>
    <r>
      <rPr>
        <sz val="9"/>
        <color theme="0" tint="-0.499984740745262"/>
        <rFont val="Arial"/>
        <family val="2"/>
      </rPr>
      <t>(Patienten mit IIEF-Werte &lt; 22)</t>
    </r>
  </si>
  <si>
    <t>Mean of all IIEF scores
(IIEF-Durchschnittswert aller befragten Patienten)</t>
  </si>
  <si>
    <r>
      <t xml:space="preserve">Mean of all ICIQ scores
</t>
    </r>
    <r>
      <rPr>
        <sz val="9"/>
        <color theme="0" tint="-0.499984740745262"/>
        <rFont val="Arial"/>
        <family val="2"/>
      </rPr>
      <t>(ICIQ-Durchschnittswert aller befragten Patienten)</t>
    </r>
  </si>
  <si>
    <r>
      <t xml:space="preserve">Quality of life / State of health
</t>
    </r>
    <r>
      <rPr>
        <b/>
        <sz val="9"/>
        <color theme="0" tint="-0.499984740745262"/>
        <rFont val="Arial"/>
        <family val="2"/>
      </rPr>
      <t>(Lebensqualität/ Gesundheitszustand)</t>
    </r>
  </si>
  <si>
    <r>
      <t xml:space="preserve">Quality of life 
Mean of all Scores
</t>
    </r>
    <r>
      <rPr>
        <sz val="9"/>
        <color theme="0" tint="-0.499984740745262"/>
        <rFont val="Arial"/>
        <family val="2"/>
      </rPr>
      <t>(Lebensqualität  
Durchschnittswert aller befragten Patienten (0 – 7))</t>
    </r>
  </si>
  <si>
    <r>
      <t xml:space="preserve">State of health
Mean of all Scores
</t>
    </r>
    <r>
      <rPr>
        <sz val="9"/>
        <color theme="0" tint="-0.499984740745262"/>
        <rFont val="Arial"/>
        <family val="2"/>
      </rPr>
      <t>(Gesundheitszustand
Durchschnittswert aller befragten Patienten (0 – 7))</t>
    </r>
  </si>
  <si>
    <r>
      <t xml:space="preserve">Potenz </t>
    </r>
    <r>
      <rPr>
        <sz val="9"/>
        <color theme="0" tint="-0.499984740745262"/>
        <rFont val="Arial"/>
        <family val="2"/>
      </rPr>
      <t>(IIEF)</t>
    </r>
  </si>
  <si>
    <r>
      <t xml:space="preserve">Number of primary cases
</t>
    </r>
    <r>
      <rPr>
        <b/>
        <sz val="8"/>
        <color theme="0" tint="-0.499984740745262"/>
        <rFont val="Arial"/>
        <family val="2"/>
      </rPr>
      <t>(Anzahl Primärfälle)</t>
    </r>
  </si>
  <si>
    <r>
      <t xml:space="preserve">Number of questionnaires
</t>
    </r>
    <r>
      <rPr>
        <b/>
        <sz val="8"/>
        <color theme="0" tint="-0.499984740745262"/>
        <rFont val="Arial"/>
        <family val="2"/>
      </rPr>
      <t>(Anzahl zurückerhaltene Fragebögen)</t>
    </r>
  </si>
  <si>
    <t>Risik class.</t>
  </si>
  <si>
    <t>Basic data</t>
  </si>
  <si>
    <r>
      <t xml:space="preserve">Interface and calculation of the general overview 
</t>
    </r>
    <r>
      <rPr>
        <sz val="11"/>
        <color theme="0" tint="-0.499984740745262"/>
        <rFont val="Arial"/>
        <family val="2"/>
      </rPr>
      <t>Darstellung der Gesamtbetrachtung</t>
    </r>
  </si>
  <si>
    <r>
      <t xml:space="preserve">Number of primary cases of prostate carcinoma
</t>
    </r>
    <r>
      <rPr>
        <sz val="11"/>
        <color theme="0" tint="-0.499984740745262"/>
        <rFont val="Arial"/>
        <family val="2"/>
      </rPr>
      <t xml:space="preserve">Anzahl Primärfälle Prostatakarzinom </t>
    </r>
  </si>
  <si>
    <r>
      <t xml:space="preserve">Active surveillance (AS)
</t>
    </r>
    <r>
      <rPr>
        <sz val="11"/>
        <color theme="0" tint="-0.499984740745262"/>
        <rFont val="Arial"/>
        <family val="2"/>
      </rPr>
      <t>Active-Surveillance (AS)</t>
    </r>
  </si>
  <si>
    <r>
      <t xml:space="preserve">Counselling by social services
</t>
    </r>
    <r>
      <rPr>
        <sz val="11"/>
        <color theme="0" tint="-0.499984740745262"/>
        <rFont val="Arial"/>
        <family val="2"/>
      </rPr>
      <t>Beratung Sozialdienst</t>
    </r>
  </si>
  <si>
    <r>
      <t xml:space="preserve">Definitive radiotherapy
</t>
    </r>
    <r>
      <rPr>
        <sz val="11"/>
        <color theme="0" tint="-0.499984740745262"/>
        <rFont val="Arial"/>
        <family val="2"/>
      </rPr>
      <t>Definitive Strahlentherapie</t>
    </r>
  </si>
  <si>
    <r>
      <t xml:space="preserve">Permanent seed implantation – D 90 &gt; 130 Gy
</t>
    </r>
    <r>
      <rPr>
        <sz val="11"/>
        <color theme="0" tint="-0.499984740745262"/>
        <rFont val="Arial"/>
        <family val="2"/>
      </rPr>
      <t>Permanente Seedimplantation – D 90 &gt; 130 Gy</t>
    </r>
  </si>
  <si>
    <r>
      <t xml:space="preserve">HDR brachytherapy
</t>
    </r>
    <r>
      <rPr>
        <sz val="11"/>
        <color theme="0" tint="-0.499984740745262"/>
        <rFont val="Arial"/>
        <family val="2"/>
      </rPr>
      <t>HDR-Brachytherapie</t>
    </r>
  </si>
  <si>
    <r>
      <t xml:space="preserve">Sheet
</t>
    </r>
    <r>
      <rPr>
        <b/>
        <sz val="11"/>
        <color theme="0" tint="-0.499984740745262"/>
        <rFont val="Arial"/>
        <family val="2"/>
      </rPr>
      <t>Tabellenblatt</t>
    </r>
  </si>
  <si>
    <r>
      <t xml:space="preserve">Description
</t>
    </r>
    <r>
      <rPr>
        <b/>
        <sz val="11"/>
        <color theme="0" tint="-0.499984740745262"/>
        <rFont val="Arial"/>
        <family val="2"/>
      </rPr>
      <t>Beschreibung</t>
    </r>
  </si>
  <si>
    <r>
      <t xml:space="preserve">1a) | 9 </t>
    </r>
    <r>
      <rPr>
        <strike/>
        <sz val="9"/>
        <color theme="1"/>
        <rFont val="Arial"/>
        <family val="2"/>
      </rPr>
      <t/>
    </r>
  </si>
  <si>
    <t>N | A | C | U</t>
  </si>
  <si>
    <r>
      <t xml:space="preserve">= Basic data O17 + </t>
    </r>
    <r>
      <rPr>
        <b/>
        <sz val="11"/>
        <rFont val="Arial"/>
        <family val="2"/>
      </rPr>
      <t>O22 + O23</t>
    </r>
    <r>
      <rPr>
        <b/>
        <sz val="11"/>
        <color indexed="8"/>
        <rFont val="Arial"/>
        <family val="2"/>
      </rPr>
      <t xml:space="preserve">
</t>
    </r>
    <r>
      <rPr>
        <b/>
        <sz val="11"/>
        <color theme="0" tint="-0.499984740745262"/>
        <rFont val="Arial"/>
        <family val="2"/>
      </rPr>
      <t>(= Basisdaten O17 +</t>
    </r>
    <r>
      <rPr>
        <b/>
        <sz val="11"/>
        <color rgb="FFFF0000"/>
        <rFont val="Arial"/>
        <family val="2"/>
      </rPr>
      <t xml:space="preserve"> </t>
    </r>
    <r>
      <rPr>
        <b/>
        <sz val="11"/>
        <color theme="0" tint="-0.499984740745262"/>
        <rFont val="Arial"/>
        <family val="2"/>
      </rPr>
      <t>O22 + O23)</t>
    </r>
  </si>
  <si>
    <r>
      <t xml:space="preserve">= Basic data O17 </t>
    </r>
    <r>
      <rPr>
        <b/>
        <sz val="11"/>
        <rFont val="Arial"/>
        <family val="2"/>
      </rPr>
      <t>+ O22 + O23</t>
    </r>
    <r>
      <rPr>
        <b/>
        <sz val="11"/>
        <color indexed="8"/>
        <rFont val="Arial"/>
        <family val="2"/>
      </rPr>
      <t xml:space="preserve">
</t>
    </r>
    <r>
      <rPr>
        <b/>
        <sz val="11"/>
        <color theme="0" tint="-0.499984740745262"/>
        <rFont val="Arial"/>
        <family val="2"/>
      </rPr>
      <t>(= Basisdaten O17 + O22 + O23)</t>
    </r>
  </si>
  <si>
    <r>
      <t xml:space="preserve">Case
Treatment
</t>
    </r>
    <r>
      <rPr>
        <b/>
        <sz val="8"/>
        <rFont val="Arial"/>
        <family val="2"/>
      </rPr>
      <t>Intent</t>
    </r>
  </si>
  <si>
    <r>
      <t xml:space="preserve">IV and IF-Cases in D13 and having categorie A), B) or C) of "Categories EQ"
</t>
    </r>
    <r>
      <rPr>
        <b/>
        <sz val="9"/>
        <color theme="0" tint="-0.499984740745262"/>
        <rFont val="Arial"/>
        <family val="2"/>
      </rPr>
      <t>(IV und IF-Fälle aus D13 mit einer Kategorie nach "Categories EQ")</t>
    </r>
  </si>
  <si>
    <r>
      <t xml:space="preserve">not empty 
</t>
    </r>
    <r>
      <rPr>
        <sz val="8"/>
        <color theme="0" tint="-0.499984740745262"/>
        <rFont val="Arial"/>
        <family val="2"/>
      </rPr>
      <t>(nicht leer)</t>
    </r>
  </si>
  <si>
    <r>
      <t xml:space="preserve">not empty
</t>
    </r>
    <r>
      <rPr>
        <sz val="8"/>
        <color theme="0" tint="-0.499984740745262"/>
        <rFont val="Arial"/>
        <family val="2"/>
      </rPr>
      <t>(nicht leer)</t>
    </r>
  </si>
  <si>
    <r>
      <t xml:space="preserve">= Basic data O10
</t>
    </r>
    <r>
      <rPr>
        <b/>
        <sz val="11"/>
        <color theme="0" tint="-0.499984740745262"/>
        <rFont val="Arial"/>
        <family val="2"/>
      </rPr>
      <t>(= Basisdaten O10)</t>
    </r>
  </si>
  <si>
    <r>
      <t xml:space="preserve">= Basic data D10
</t>
    </r>
    <r>
      <rPr>
        <b/>
        <sz val="11"/>
        <color theme="0" tint="-0.499984740745262"/>
        <rFont val="Arial"/>
        <family val="2"/>
      </rPr>
      <t>(= Basisdaten D10)</t>
    </r>
  </si>
  <si>
    <r>
      <t xml:space="preserve">= Basic data </t>
    </r>
    <r>
      <rPr>
        <b/>
        <sz val="11"/>
        <rFont val="Arial"/>
        <family val="2"/>
      </rPr>
      <t>O22 + O23</t>
    </r>
    <r>
      <rPr>
        <b/>
        <sz val="11"/>
        <color indexed="8"/>
        <rFont val="Arial"/>
        <family val="2"/>
      </rPr>
      <t xml:space="preserve">
</t>
    </r>
    <r>
      <rPr>
        <b/>
        <sz val="11"/>
        <color theme="0" tint="-0.499984740745262"/>
        <rFont val="Arial"/>
        <family val="2"/>
      </rPr>
      <t>(= Basisdaten O22 + O23)</t>
    </r>
  </si>
  <si>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</si>
  <si>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r>
      <t xml:space="preserve">Entspricht hinsichtlich Therapieplanung, Durchführung des wesentlichen Teils der Therapie, Dokumentation, Nachsorge dem Primärfall; jedoch ist die Primärerkrankung an sich keine Bedingung (kann auch </t>
    </r>
    <r>
      <rPr>
        <b/>
        <sz val="8"/>
        <rFont val="Arial"/>
        <family val="2"/>
      </rPr>
      <t>Wiedererkrankung</t>
    </r>
    <r>
      <rPr>
        <sz val="8"/>
        <rFont val="Arial"/>
        <family val="2"/>
      </rPr>
      <t xml:space="preserve"> sein). </t>
    </r>
  </si>
  <si>
    <t>≥ 22</t>
  </si>
  <si>
    <r>
      <t xml:space="preserve">Figure </t>
    </r>
    <r>
      <rPr>
        <sz val="10"/>
        <color theme="0" tint="-0.499984740745262"/>
        <rFont val="Arial"/>
        <family val="2"/>
      </rPr>
      <t>(Schaubild)</t>
    </r>
  </si>
  <si>
    <r>
      <t xml:space="preserve">Original text indicator
</t>
    </r>
    <r>
      <rPr>
        <b/>
        <sz val="10"/>
        <color theme="0" tint="-0.499984740745262"/>
        <rFont val="Arial"/>
        <family val="2"/>
      </rPr>
      <t>(Originaltext Kennzahlenbogen)</t>
    </r>
  </si>
  <si>
    <r>
      <t xml:space="preserve">Interpretation
</t>
    </r>
    <r>
      <rPr>
        <b/>
        <sz val="10"/>
        <color theme="0" tint="-0.499984740745262"/>
        <rFont val="Arial"/>
        <family val="2"/>
      </rPr>
      <t>(Auslegung)</t>
    </r>
  </si>
  <si>
    <r>
      <t xml:space="preserve">Non-Interventional Case (NI)
</t>
    </r>
    <r>
      <rPr>
        <b/>
        <sz val="11"/>
        <color theme="0" tint="-0.499984740745262"/>
        <rFont val="Arial"/>
        <family val="2"/>
      </rPr>
      <t>(nicht interventioneller Fall)</t>
    </r>
  </si>
  <si>
    <r>
      <t xml:space="preserve">Interventional Case (IV)
</t>
    </r>
    <r>
      <rPr>
        <b/>
        <sz val="11"/>
        <color theme="0" tint="-0.499984740745262"/>
        <rFont val="Arial"/>
        <family val="2"/>
      </rPr>
      <t>(Interventioneller Fall)</t>
    </r>
  </si>
  <si>
    <r>
      <t xml:space="preserve">Incidental Finding (IF)
</t>
    </r>
    <r>
      <rPr>
        <b/>
        <sz val="11"/>
        <color theme="0" tint="-0.499984740745262"/>
        <rFont val="Arial"/>
        <family val="2"/>
      </rPr>
      <t>(Zufallsbefund)</t>
    </r>
  </si>
  <si>
    <r>
      <t xml:space="preserve">Values
</t>
    </r>
    <r>
      <rPr>
        <b/>
        <sz val="9"/>
        <color theme="0" tint="-0.499984740745262"/>
        <rFont val="Arial"/>
        <family val="2"/>
      </rPr>
      <t>(Werte)</t>
    </r>
  </si>
  <si>
    <r>
      <t xml:space="preserve">Possible values
</t>
    </r>
    <r>
      <rPr>
        <b/>
        <sz val="9"/>
        <color theme="0" tint="-0.499984740745262"/>
        <rFont val="Arial"/>
        <family val="2"/>
      </rPr>
      <t>(Ausprägungen)</t>
    </r>
  </si>
  <si>
    <r>
      <t xml:space="preserve">Datafield
</t>
    </r>
    <r>
      <rPr>
        <b/>
        <sz val="8"/>
        <color theme="0" tint="-0.499984740745262"/>
        <rFont val="Arial"/>
        <family val="2"/>
      </rPr>
      <t>(Datenfeld)</t>
    </r>
  </si>
  <si>
    <r>
      <t xml:space="preserve">Possible values
</t>
    </r>
    <r>
      <rPr>
        <b/>
        <sz val="8"/>
        <color theme="0" tint="-0.499984740745262"/>
        <rFont val="Arial"/>
        <family val="2"/>
      </rPr>
      <t>(Ausprägungen)</t>
    </r>
  </si>
  <si>
    <r>
      <t xml:space="preserve">Values
</t>
    </r>
    <r>
      <rPr>
        <b/>
        <sz val="8"/>
        <color theme="0" tint="-0.499984740745262"/>
        <rFont val="Arial"/>
        <family val="2"/>
      </rPr>
      <t>(Benötigte Ausprägungen)</t>
    </r>
  </si>
  <si>
    <r>
      <t xml:space="preserve">IV and IF cases:
</t>
    </r>
    <r>
      <rPr>
        <b/>
        <sz val="10"/>
        <color theme="0" tint="-0.499984740745262"/>
        <rFont val="Arial"/>
        <family val="2"/>
      </rPr>
      <t>(IV und IF Fälle:)</t>
    </r>
  </si>
  <si>
    <r>
      <t xml:space="preserve">OR </t>
    </r>
    <r>
      <rPr>
        <b/>
        <sz val="10"/>
        <color theme="0" tint="-0.499984740745262"/>
        <rFont val="Arial"/>
        <family val="2"/>
      </rPr>
      <t>(ODER)</t>
    </r>
  </si>
  <si>
    <r>
      <t xml:space="preserve">IV cases:
</t>
    </r>
    <r>
      <rPr>
        <b/>
        <sz val="10"/>
        <color theme="0" tint="-0.499984740745262"/>
        <rFont val="Arial"/>
        <family val="2"/>
      </rPr>
      <t>(IV Fälle:)</t>
    </r>
  </si>
  <si>
    <r>
      <t xml:space="preserve">NI and IV cases:
</t>
    </r>
    <r>
      <rPr>
        <b/>
        <sz val="10"/>
        <color theme="0" tint="-0.499984740745262"/>
        <rFont val="Arial"/>
        <family val="2"/>
      </rPr>
      <t>(NI und IV Fälle:)</t>
    </r>
  </si>
  <si>
    <r>
      <t xml:space="preserve">number
</t>
    </r>
    <r>
      <rPr>
        <sz val="8"/>
        <color theme="0" tint="-0.499984740745262"/>
        <rFont val="Arial"/>
        <family val="2"/>
      </rPr>
      <t>(natürliche Zahl)</t>
    </r>
  </si>
  <si>
    <r>
      <t xml:space="preserve">center cases
</t>
    </r>
    <r>
      <rPr>
        <sz val="9"/>
        <color theme="0" tint="-0.499984740745262"/>
        <rFont val="Arial"/>
        <family val="2"/>
      </rPr>
      <t>(Zentrumsfälle)</t>
    </r>
  </si>
  <si>
    <r>
      <t xml:space="preserve">primary cases
</t>
    </r>
    <r>
      <rPr>
        <sz val="9"/>
        <color theme="0" tint="-0.499984740745262"/>
        <rFont val="Arial"/>
        <family val="2"/>
      </rPr>
      <t>(Primärfalle)</t>
    </r>
  </si>
  <si>
    <r>
      <t xml:space="preserve">advanced Pca
</t>
    </r>
    <r>
      <rPr>
        <sz val="9"/>
        <color theme="0" tint="-0.499984740745262"/>
        <rFont val="Arial"/>
        <family val="2"/>
      </rPr>
      <t>(fortgeschrittenes Pca)</t>
    </r>
  </si>
  <si>
    <r>
      <t xml:space="preserve">low risk
</t>
    </r>
    <r>
      <rPr>
        <sz val="9"/>
        <color theme="0" tint="-0.499984740745262"/>
        <rFont val="Arial"/>
        <family val="2"/>
      </rPr>
      <t>(niedriges Risiko)</t>
    </r>
  </si>
  <si>
    <r>
      <t xml:space="preserve">medium risk
</t>
    </r>
    <r>
      <rPr>
        <sz val="9"/>
        <color theme="0" tint="-0.499984740745262"/>
        <rFont val="Arial"/>
        <family val="2"/>
      </rPr>
      <t>(mittleres Risiko)</t>
    </r>
  </si>
  <si>
    <r>
      <t xml:space="preserve">high risk
</t>
    </r>
    <r>
      <rPr>
        <sz val="9"/>
        <color theme="0" tint="-0.499984740745262"/>
        <rFont val="Arial"/>
        <family val="2"/>
      </rPr>
      <t>(hohes Risiko)</t>
    </r>
  </si>
  <si>
    <r>
      <t xml:space="preserve">All center cases
</t>
    </r>
    <r>
      <rPr>
        <sz val="9"/>
        <color theme="0" tint="-0.499984740745262"/>
        <rFont val="Arial"/>
        <family val="2"/>
      </rPr>
      <t>(Alle Zentrumsfälle des Zentrums)</t>
    </r>
  </si>
  <si>
    <r>
      <t xml:space="preserve">Primary cases
</t>
    </r>
    <r>
      <rPr>
        <sz val="9"/>
        <color theme="0" tint="-0.499984740745262"/>
        <rFont val="Arial"/>
        <family val="2"/>
      </rPr>
      <t>(Primärfälle)</t>
    </r>
  </si>
  <si>
    <r>
      <t xml:space="preserve">primary cases
</t>
    </r>
    <r>
      <rPr>
        <sz val="9"/>
        <color theme="0" tint="-0.499984740745262"/>
        <rFont val="Arial"/>
        <family val="2"/>
      </rPr>
      <t>(Primärfälle)</t>
    </r>
  </si>
  <si>
    <r>
      <t xml:space="preserve">active surveillance
</t>
    </r>
    <r>
      <rPr>
        <sz val="9"/>
        <color theme="0" tint="-0.499984740745262"/>
        <rFont val="Arial"/>
        <family val="2"/>
      </rPr>
      <t>(AS)</t>
    </r>
  </si>
  <si>
    <r>
      <rPr>
        <sz val="9"/>
        <rFont val="Arial"/>
        <family val="2"/>
      </rPr>
      <t>therapy of primary tumour</t>
    </r>
    <r>
      <rPr>
        <sz val="9"/>
        <color theme="1"/>
        <rFont val="Arial"/>
        <family val="2"/>
      </rPr>
      <t xml:space="preserve">
</t>
    </r>
    <r>
      <rPr>
        <sz val="9"/>
        <color theme="0" tint="-0.499984740745262"/>
        <rFont val="Arial"/>
        <family val="2"/>
      </rPr>
      <t>(Primärtherapie)</t>
    </r>
  </si>
  <si>
    <r>
      <t xml:space="preserve">radiotherapy
</t>
    </r>
    <r>
      <rPr>
        <sz val="9"/>
        <color theme="0" tint="-0.499984740745262"/>
        <rFont val="Arial"/>
        <family val="2"/>
      </rPr>
      <t>(Strahlentherapie)</t>
    </r>
  </si>
  <si>
    <r>
      <t xml:space="preserve">hormoneablative therapy
</t>
    </r>
    <r>
      <rPr>
        <sz val="9"/>
        <color theme="0" tint="-0.499984740745262"/>
        <rFont val="Arial"/>
        <family val="2"/>
      </rPr>
      <t>(Hormontherapie)</t>
    </r>
  </si>
  <si>
    <r>
      <t xml:space="preserve">no hormonab. therapy
</t>
    </r>
    <r>
      <rPr>
        <sz val="9"/>
        <color theme="0" tint="-0.499984740745262"/>
        <rFont val="Arial"/>
        <family val="2"/>
      </rPr>
      <t>(keine Hormonth.)</t>
    </r>
  </si>
  <si>
    <r>
      <t xml:space="preserve">definitive radiotherapy
</t>
    </r>
    <r>
      <rPr>
        <sz val="9"/>
        <color theme="0" tint="-0.499984740745262"/>
        <rFont val="Arial"/>
        <family val="2"/>
      </rPr>
      <t>(Definitive Strahlentherapie)</t>
    </r>
  </si>
  <si>
    <r>
      <t xml:space="preserve">Surgery
</t>
    </r>
    <r>
      <rPr>
        <sz val="9"/>
        <color theme="0" tint="-0.499984740745262"/>
        <rFont val="Arial"/>
        <family val="2"/>
      </rPr>
      <t>(Operation)</t>
    </r>
  </si>
  <si>
    <r>
      <t xml:space="preserve">no surgery
</t>
    </r>
    <r>
      <rPr>
        <sz val="9"/>
        <color theme="0" tint="-0.499984740745262"/>
        <rFont val="Arial"/>
        <family val="2"/>
      </rPr>
      <t>(keine Operation)</t>
    </r>
  </si>
  <si>
    <r>
      <t xml:space="preserve"> prostatectomies / cystoprostatectomies
</t>
    </r>
    <r>
      <rPr>
        <sz val="9"/>
        <color theme="0" tint="-0.499984740745262"/>
        <rFont val="Arial"/>
        <family val="2"/>
      </rPr>
      <t>(Radikale Prostatektomien / Zystoprostatektomien)</t>
    </r>
  </si>
  <si>
    <r>
      <t xml:space="preserve">social services counselling
</t>
    </r>
    <r>
      <rPr>
        <sz val="9"/>
        <color theme="0" tint="-0.499984740745262"/>
        <rFont val="Arial"/>
        <family val="2"/>
      </rPr>
      <t>(Beratung durch den Sozialdienst)</t>
    </r>
  </si>
  <si>
    <r>
      <t xml:space="preserve">no counselling
</t>
    </r>
    <r>
      <rPr>
        <sz val="9"/>
        <color theme="0" tint="-0.499984740745262"/>
        <rFont val="Arial"/>
        <family val="2"/>
      </rPr>
      <t>(keine Betreuung)</t>
    </r>
  </si>
  <si>
    <r>
      <t xml:space="preserve">pN category and number of involved LN in relation to the number of removed 
</t>
    </r>
    <r>
      <rPr>
        <sz val="9"/>
        <color theme="0" tint="-0.499984740745262"/>
        <rFont val="Arial"/>
        <family val="2"/>
      </rPr>
      <t>(Angabe pN + Anzahl befallener LK im Verhältnis zu entfernten LK)</t>
    </r>
  </si>
  <si>
    <r>
      <t xml:space="preserve">lymphadenectomy
</t>
    </r>
    <r>
      <rPr>
        <sz val="9"/>
        <color theme="0" tint="-0.499984740745262"/>
        <rFont val="Arial"/>
        <family val="2"/>
      </rPr>
      <t>(Lymphadenektomie)</t>
    </r>
  </si>
  <si>
    <r>
      <t xml:space="preserve">PSA relapse
</t>
    </r>
    <r>
      <rPr>
        <sz val="9"/>
        <color theme="0" tint="-0.499984740745262"/>
        <rFont val="Arial"/>
        <family val="2"/>
      </rPr>
      <t>(PSA-Rezidiv)</t>
    </r>
  </si>
  <si>
    <r>
      <t xml:space="preserve">punch biopsy
</t>
    </r>
    <r>
      <rPr>
        <sz val="9"/>
        <color theme="0" tint="-0.499984740745262"/>
        <rFont val="Arial"/>
        <family val="2"/>
      </rPr>
      <t>(Stanzbiopsie)</t>
    </r>
  </si>
  <si>
    <r>
      <t xml:space="preserve">no biopsy
</t>
    </r>
    <r>
      <rPr>
        <sz val="9"/>
        <color theme="0" tint="-0.499984740745262"/>
        <rFont val="Arial"/>
        <family val="2"/>
      </rPr>
      <t>(keine Biopsie)</t>
    </r>
  </si>
  <si>
    <r>
      <t xml:space="preserve">complete pathology report
</t>
    </r>
    <r>
      <rPr>
        <sz val="9"/>
        <color theme="0" tint="-0.499984740745262"/>
        <rFont val="Arial"/>
        <family val="2"/>
      </rPr>
      <t>(Befundbericht vollständig)</t>
    </r>
  </si>
  <si>
    <r>
      <t xml:space="preserve">CTCAE Grade III or IV complications within 6 months
</t>
    </r>
    <r>
      <rPr>
        <sz val="9"/>
        <color theme="0" tint="-0.499984740745262"/>
        <rFont val="Arial"/>
        <family val="2"/>
      </rPr>
      <t>(CTCAE Grade III oder IV innerhalb 6 Monate)</t>
    </r>
  </si>
  <si>
    <r>
      <t xml:space="preserve">Clavien- Dindo Grade III or IV complications within 6 months
</t>
    </r>
    <r>
      <rPr>
        <sz val="9"/>
        <color theme="0" tint="-0.499984740745262"/>
        <rFont val="Arial"/>
        <family val="2"/>
      </rPr>
      <t>(Clavien-Dindo Grade III oder IV innerhalb 6 Monate)</t>
    </r>
  </si>
  <si>
    <r>
      <t xml:space="preserve">P = obligatory </t>
    </r>
    <r>
      <rPr>
        <b/>
        <sz val="10"/>
        <color theme="0" tint="-0.499984740745262"/>
        <rFont val="Arial"/>
        <family val="2"/>
      </rPr>
      <t>(Pflicht)</t>
    </r>
    <r>
      <rPr>
        <b/>
        <sz val="10"/>
        <color theme="1"/>
        <rFont val="Arial"/>
        <family val="2"/>
      </rPr>
      <t xml:space="preserve">
O = optional</t>
    </r>
  </si>
  <si>
    <r>
      <t xml:space="preserve">Interventionelle therapy primary tumour </t>
    </r>
    <r>
      <rPr>
        <sz val="7"/>
        <color theme="0" tint="-0.499984740745262"/>
        <rFont val="Arial"/>
        <family val="2"/>
      </rPr>
      <t>(interventionelle Therapie Primärtumor)</t>
    </r>
  </si>
  <si>
    <r>
      <t xml:space="preserve">relaps / distant metastasis </t>
    </r>
    <r>
      <rPr>
        <sz val="7"/>
        <color theme="0" tint="-0.499984740745262"/>
        <rFont val="Arial"/>
        <family val="2"/>
      </rPr>
      <t>(Rezidiv / Fernmetastase)</t>
    </r>
  </si>
  <si>
    <t>AS / WS</t>
  </si>
  <si>
    <r>
      <t xml:space="preserve">Category
</t>
    </r>
    <r>
      <rPr>
        <b/>
        <sz val="9"/>
        <color theme="0" tint="-0.499984740745262"/>
        <rFont val="Arial"/>
        <family val="2"/>
      </rPr>
      <t>(Kategorie)</t>
    </r>
  </si>
  <si>
    <r>
      <t xml:space="preserve">Values
</t>
    </r>
    <r>
      <rPr>
        <b/>
        <sz val="9"/>
        <color theme="0" tint="-0.499984740745262"/>
        <rFont val="Arial"/>
        <family val="2"/>
      </rPr>
      <t>(Benötigte Ausprägung)</t>
    </r>
  </si>
  <si>
    <r>
      <t xml:space="preserve">Error message (german)
</t>
    </r>
    <r>
      <rPr>
        <b/>
        <sz val="9"/>
        <color theme="0" tint="-0.499984740745262"/>
        <rFont val="Arial"/>
        <family val="2"/>
      </rPr>
      <t>(Fehlermeldung (deutsch))</t>
    </r>
  </si>
  <si>
    <r>
      <t xml:space="preserve">Error message (english)
</t>
    </r>
    <r>
      <rPr>
        <b/>
        <sz val="9"/>
        <color theme="0" tint="-0.499984740745262"/>
        <rFont val="Arial"/>
        <family val="2"/>
      </rPr>
      <t>(Fehlermeldung (englisch))</t>
    </r>
  </si>
  <si>
    <t>KB-1a)</t>
  </si>
  <si>
    <t>KB-1b) 1</t>
  </si>
  <si>
    <t>KB-1b) 2</t>
  </si>
  <si>
    <t>KB-1b) 3</t>
  </si>
  <si>
    <t>KB-2a)</t>
  </si>
  <si>
    <t>KB-2b)</t>
  </si>
  <si>
    <t>KB-3a)</t>
  </si>
  <si>
    <t>KB-3b)</t>
  </si>
  <si>
    <t>KB-4</t>
  </si>
  <si>
    <t>KB-5</t>
  </si>
  <si>
    <t>KB-6</t>
  </si>
  <si>
    <t>KB-7</t>
  </si>
  <si>
    <t>KB-8</t>
  </si>
  <si>
    <t>KB-9</t>
  </si>
  <si>
    <t>KB-10</t>
  </si>
  <si>
    <r>
      <t xml:space="preserve">Recurrence (R)
</t>
    </r>
    <r>
      <rPr>
        <b/>
        <sz val="11"/>
        <color theme="0" tint="-0.499984740745262"/>
        <rFont val="Arial"/>
        <family val="2"/>
      </rPr>
      <t>(Rezidiv)</t>
    </r>
  </si>
  <si>
    <r>
      <t xml:space="preserve">Distant Metastasis (D)
</t>
    </r>
    <r>
      <rPr>
        <b/>
        <sz val="11"/>
        <color theme="0" tint="-0.499984740745262"/>
        <rFont val="Arial"/>
        <family val="2"/>
      </rPr>
      <t>(Fernmetastasen)</t>
    </r>
  </si>
  <si>
    <r>
      <t xml:space="preserve">AND </t>
    </r>
    <r>
      <rPr>
        <b/>
        <sz val="12"/>
        <color theme="0" tint="-0.499984740745262"/>
        <rFont val="Arial"/>
        <family val="2"/>
      </rPr>
      <t>(UND)</t>
    </r>
  </si>
  <si>
    <r>
      <t xml:space="preserve">Cases in J9 and category a) in validation
</t>
    </r>
    <r>
      <rPr>
        <sz val="8"/>
        <color theme="0" tint="-0.499984740745262"/>
        <rFont val="Arial"/>
        <family val="2"/>
      </rPr>
      <t>(Fälle in J9 mit Kategorie a) aus Validierung)</t>
    </r>
  </si>
  <si>
    <r>
      <t xml:space="preserve">Cases in O9 and category a) in validation
</t>
    </r>
    <r>
      <rPr>
        <sz val="8"/>
        <color theme="0" tint="-0.499984740745262"/>
        <rFont val="Arial"/>
        <family val="2"/>
      </rPr>
      <t>(Fälle in O9 mit Kategorie a) aus Validierung)</t>
    </r>
  </si>
  <si>
    <r>
      <t xml:space="preserve">Cases in J9 and calculation category impossible (see Sheet Categories)
</t>
    </r>
    <r>
      <rPr>
        <sz val="8"/>
        <color theme="0" tint="-0.499984740745262"/>
        <rFont val="Arial"/>
        <family val="2"/>
      </rPr>
      <t>(Fälle in J9 und keiner Fallart (siehe Tabellenblatt Categories))</t>
    </r>
  </si>
  <si>
    <r>
      <t xml:space="preserve">Cases in J9 and category b) in validation
</t>
    </r>
    <r>
      <rPr>
        <sz val="8"/>
        <color theme="0" tint="-0.499984740745262"/>
        <rFont val="Arial"/>
        <family val="2"/>
      </rPr>
      <t>(Fälle in J9 mit Kategorie b) aus Validierung)</t>
    </r>
  </si>
  <si>
    <r>
      <t xml:space="preserve">Cases in O9 and category b) in validation
</t>
    </r>
    <r>
      <rPr>
        <sz val="8"/>
        <color theme="0" tint="-0.499984740745262"/>
        <rFont val="Arial"/>
        <family val="2"/>
      </rPr>
      <t>(Fälle in O9 mit Kategorie b) aus Validierung)</t>
    </r>
  </si>
  <si>
    <r>
      <t xml:space="preserve">Cases in O9 and calculation category impossible (see Sheet Categories)
</t>
    </r>
    <r>
      <rPr>
        <sz val="8"/>
        <color theme="0" tint="-0.499984740745262"/>
        <rFont val="Arial"/>
        <family val="2"/>
      </rPr>
      <t>(Fälle in O9 und keiner Fallart (siehe Tabellenblatt Categories))</t>
    </r>
  </si>
  <si>
    <r>
      <t xml:space="preserve">NI and IV cases 
</t>
    </r>
    <r>
      <rPr>
        <b/>
        <sz val="14"/>
        <color theme="0" tint="-0.499984740745262"/>
        <rFont val="Arial"/>
        <family val="2"/>
      </rPr>
      <t>(NI und IV Fälle)</t>
    </r>
  </si>
  <si>
    <r>
      <t xml:space="preserve">AND </t>
    </r>
    <r>
      <rPr>
        <b/>
        <sz val="10"/>
        <color theme="0" tint="-0.499984740745262"/>
        <rFont val="Arial"/>
        <family val="2"/>
      </rPr>
      <t>(UND)</t>
    </r>
  </si>
  <si>
    <r>
      <t xml:space="preserve">All other cases 
</t>
    </r>
    <r>
      <rPr>
        <b/>
        <sz val="11"/>
        <color theme="0" tint="-0.499984740745262"/>
        <rFont val="Arial"/>
        <family val="2"/>
      </rPr>
      <t>(Alle restlichen Fälle)</t>
    </r>
  </si>
  <si>
    <r>
      <t xml:space="preserve">Values
</t>
    </r>
    <r>
      <rPr>
        <b/>
        <sz val="9"/>
        <color theme="0" tint="-0.499984740745262"/>
        <rFont val="Arial"/>
        <family val="2"/>
      </rPr>
      <t>(Benötigte Ausprägungen)</t>
    </r>
  </si>
  <si>
    <r>
      <t xml:space="preserve">Row 10
</t>
    </r>
    <r>
      <rPr>
        <b/>
        <sz val="10"/>
        <color theme="0" tint="-0.499984740745262"/>
        <rFont val="Arial"/>
        <family val="2"/>
      </rPr>
      <t>(Zeile 10)</t>
    </r>
  </si>
  <si>
    <r>
      <t xml:space="preserve">Row 11
</t>
    </r>
    <r>
      <rPr>
        <b/>
        <sz val="10"/>
        <color theme="0" tint="-0.499984740745262"/>
        <rFont val="Arial"/>
        <family val="2"/>
      </rPr>
      <t>(Zeile 11)</t>
    </r>
  </si>
  <si>
    <r>
      <t xml:space="preserve">Row 12
</t>
    </r>
    <r>
      <rPr>
        <b/>
        <sz val="10"/>
        <color theme="0" tint="-0.499984740745262"/>
        <rFont val="Arial"/>
        <family val="2"/>
      </rPr>
      <t>(Zeile 12)</t>
    </r>
  </si>
  <si>
    <r>
      <t xml:space="preserve">Not in Columns D - M
</t>
    </r>
    <r>
      <rPr>
        <b/>
        <sz val="9"/>
        <color theme="0" tint="-0.499984740745262"/>
        <rFont val="Arial"/>
        <family val="2"/>
      </rPr>
      <t>(Nicht im Spalten D - M)</t>
    </r>
  </si>
  <si>
    <r>
      <t xml:space="preserve">Not in Columns D - M
</t>
    </r>
    <r>
      <rPr>
        <b/>
        <sz val="9"/>
        <color theme="0" tint="-0.499984740745262"/>
        <rFont val="Arial"/>
        <family val="2"/>
      </rPr>
      <t>(Nicht in Spalten D - M)</t>
    </r>
  </si>
  <si>
    <r>
      <t xml:space="preserve">empty (ALL)
</t>
    </r>
    <r>
      <rPr>
        <sz val="9"/>
        <color theme="0" tint="-0.499984740745262"/>
        <rFont val="Arial"/>
        <family val="2"/>
      </rPr>
      <t>(alle leer)</t>
    </r>
  </si>
  <si>
    <r>
      <t xml:space="preserve">empty
</t>
    </r>
    <r>
      <rPr>
        <sz val="9"/>
        <color theme="0" tint="-0.499984740745262"/>
        <rFont val="Arial"/>
        <family val="2"/>
      </rPr>
      <t>(alle leer)</t>
    </r>
  </si>
  <si>
    <r>
      <t xml:space="preserve">Row 26
</t>
    </r>
    <r>
      <rPr>
        <b/>
        <sz val="10"/>
        <color theme="0" tint="-0.499984740745262"/>
        <rFont val="Arial"/>
        <family val="2"/>
      </rPr>
      <t>(Zeile 26)</t>
    </r>
  </si>
  <si>
    <r>
      <t xml:space="preserve">Row 28
</t>
    </r>
    <r>
      <rPr>
        <b/>
        <sz val="10"/>
        <color theme="0" tint="-0.499984740745262"/>
        <rFont val="Arial"/>
        <family val="2"/>
      </rPr>
      <t>(Zeile 28)</t>
    </r>
  </si>
  <si>
    <r>
      <rPr>
        <b/>
        <sz val="10"/>
        <rFont val="Arial"/>
        <family val="2"/>
      </rPr>
      <t>Operative Expertise</t>
    </r>
    <r>
      <rPr>
        <b/>
        <sz val="10"/>
        <color theme="0" tint="-0.499984740745262"/>
        <rFont val="Arial"/>
        <family val="2"/>
      </rPr>
      <t xml:space="preserve">
(Operative Expertise)</t>
    </r>
  </si>
  <si>
    <r>
      <t xml:space="preserve">No second R case in the same year
</t>
    </r>
    <r>
      <rPr>
        <sz val="9"/>
        <color theme="0" tint="-0.499984740745262"/>
        <rFont val="Arial"/>
        <family val="2"/>
      </rPr>
      <t>(Kein zweiter R Fall im selben Jahr)</t>
    </r>
  </si>
  <si>
    <r>
      <t xml:space="preserve">No second D case in the same year
</t>
    </r>
    <r>
      <rPr>
        <sz val="9"/>
        <color theme="0" tint="-0.499984740745262"/>
        <rFont val="Arial"/>
        <family val="2"/>
      </rPr>
      <t>(Kein zweiter D Fall im selben Jahr)</t>
    </r>
  </si>
  <si>
    <r>
      <t xml:space="preserve">Row 22
</t>
    </r>
    <r>
      <rPr>
        <b/>
        <sz val="10"/>
        <color theme="0" tint="-0.499984740745262"/>
        <rFont val="Arial"/>
        <family val="2"/>
      </rPr>
      <t>(Zeile 22)</t>
    </r>
  </si>
  <si>
    <r>
      <t xml:space="preserve">Row 23
</t>
    </r>
    <r>
      <rPr>
        <b/>
        <sz val="10"/>
        <color theme="0" tint="-0.499984740745262"/>
        <rFont val="Arial"/>
        <family val="2"/>
      </rPr>
      <t>(Zeile 23)</t>
    </r>
  </si>
  <si>
    <r>
      <t xml:space="preserve">Row 24
</t>
    </r>
    <r>
      <rPr>
        <b/>
        <sz val="10"/>
        <color theme="0" tint="-0.499984740745262"/>
        <rFont val="Arial"/>
        <family val="2"/>
      </rPr>
      <t>(Zeile 24)</t>
    </r>
  </si>
  <si>
    <r>
      <t xml:space="preserve">Row 16
</t>
    </r>
    <r>
      <rPr>
        <b/>
        <sz val="10"/>
        <color theme="0" tint="-0.499984740745262"/>
        <rFont val="Arial"/>
        <family val="2"/>
      </rPr>
      <t>(Zeile 16)</t>
    </r>
  </si>
  <si>
    <r>
      <t xml:space="preserve">Row 17
</t>
    </r>
    <r>
      <rPr>
        <b/>
        <sz val="10"/>
        <color theme="0" tint="-0.499984740745262"/>
        <rFont val="Arial"/>
        <family val="2"/>
      </rPr>
      <t>(Zeile 17)</t>
    </r>
  </si>
  <si>
    <r>
      <t xml:space="preserve">Row 19
</t>
    </r>
    <r>
      <rPr>
        <b/>
        <sz val="10"/>
        <color theme="0" tint="-0.499984740745262"/>
        <rFont val="Arial"/>
        <family val="2"/>
      </rPr>
      <t>(Zeile 19)</t>
    </r>
  </si>
  <si>
    <r>
      <t xml:space="preserve">Row 13
</t>
    </r>
    <r>
      <rPr>
        <b/>
        <sz val="10"/>
        <color theme="0" tint="-0.499984740745262"/>
        <rFont val="Arial"/>
        <family val="2"/>
      </rPr>
      <t>(Zeile 13)</t>
    </r>
  </si>
  <si>
    <r>
      <t xml:space="preserve">Row 14
</t>
    </r>
    <r>
      <rPr>
        <b/>
        <sz val="10"/>
        <color theme="0" tint="-0.499984740745262"/>
        <rFont val="Arial"/>
        <family val="2"/>
      </rPr>
      <t>(Zeile 14)</t>
    </r>
  </si>
  <si>
    <r>
      <t xml:space="preserve">Row 15
</t>
    </r>
    <r>
      <rPr>
        <b/>
        <sz val="10"/>
        <color theme="0" tint="-0.499984740745262"/>
        <rFont val="Arial"/>
        <family val="2"/>
      </rPr>
      <t>(Zeile 15)</t>
    </r>
  </si>
  <si>
    <r>
      <t xml:space="preserve">AND </t>
    </r>
    <r>
      <rPr>
        <b/>
        <sz val="9"/>
        <color theme="0" tint="-0.499984740745262"/>
        <rFont val="Arial"/>
        <family val="2"/>
      </rPr>
      <t>(UND)</t>
    </r>
  </si>
  <si>
    <r>
      <t xml:space="preserve">OR </t>
    </r>
    <r>
      <rPr>
        <b/>
        <sz val="9"/>
        <color theme="0" tint="-0.499984740745262"/>
        <rFont val="Arial"/>
        <family val="2"/>
      </rPr>
      <t>(ODER)</t>
    </r>
  </si>
  <si>
    <r>
      <t xml:space="preserve">Similar to row 13
</t>
    </r>
    <r>
      <rPr>
        <b/>
        <sz val="9"/>
        <color theme="0" tint="-0.499984740745262"/>
        <rFont val="Arial"/>
        <family val="2"/>
      </rPr>
      <t>(Vergleiche Zeile 13)</t>
    </r>
  </si>
  <si>
    <r>
      <t xml:space="preserve">IV and IF-Cases in D13 with category B) or C) 
</t>
    </r>
    <r>
      <rPr>
        <b/>
        <sz val="9"/>
        <color theme="0" tint="-0.499984740745262"/>
        <rFont val="Arial"/>
        <family val="2"/>
      </rPr>
      <t>(IV und IF Fälle in D13 mit Kategorie B9 und C))</t>
    </r>
  </si>
  <si>
    <r>
      <t xml:space="preserve">IV and IF-Cases in D13 with category C) 
</t>
    </r>
    <r>
      <rPr>
        <b/>
        <sz val="9"/>
        <color theme="0" tint="-0.499984740745262"/>
        <rFont val="Arial"/>
        <family val="2"/>
      </rPr>
      <t>(IV und IF Fälle in D13 mit Kategorie C))</t>
    </r>
  </si>
  <si>
    <r>
      <t xml:space="preserve">Numerator: Sum of all values in the datafield Quality of Life of the cases in D26
</t>
    </r>
    <r>
      <rPr>
        <b/>
        <sz val="9"/>
        <color theme="0" tint="-0.499984740745262"/>
        <rFont val="Arial"/>
        <family val="2"/>
      </rPr>
      <t>(Zähler: Summe aller Werte im Datenfeld Lebensqualität der Fälle in D26)</t>
    </r>
  </si>
  <si>
    <r>
      <t xml:space="preserve">Numerator: Sum of all values in the datafield State of Health of the cases in D26
</t>
    </r>
    <r>
      <rPr>
        <b/>
        <sz val="9"/>
        <color theme="0" tint="-0.499984740745262"/>
        <rFont val="Arial"/>
        <family val="2"/>
      </rPr>
      <t>(Zähler: Summe aller Werte im Datenfeld Gesundheitszustand der Fälle in D26)</t>
    </r>
  </si>
  <si>
    <r>
      <t xml:space="preserve">Numerator: Sum of all values in the datafield Quality of Life of the cases in D27
</t>
    </r>
    <r>
      <rPr>
        <b/>
        <sz val="9"/>
        <color theme="0" tint="-0.499984740745262"/>
        <rFont val="Arial"/>
        <family val="2"/>
      </rPr>
      <t>(Zähler: Summe aller Werte im Datenfeld Lebensqualität der Fälle in D27)</t>
    </r>
  </si>
  <si>
    <r>
      <t xml:space="preserve">Numerator: Sum of all values in the datafield State of Health of the cases in D27
</t>
    </r>
    <r>
      <rPr>
        <b/>
        <sz val="9"/>
        <color theme="0" tint="-0.499984740745262"/>
        <rFont val="Arial"/>
        <family val="2"/>
      </rPr>
      <t>(Zähler: Summe aller Werte im Datenfeld Gesundheitszustand der Fälle in D27)</t>
    </r>
  </si>
  <si>
    <r>
      <rPr>
        <sz val="9"/>
        <rFont val="Arial"/>
        <family val="2"/>
      </rPr>
      <t>RPE (Sum F40 + F47)    /F17 + F24/</t>
    </r>
    <r>
      <rPr>
        <sz val="9"/>
        <color theme="0" tint="-0.499984740745262"/>
        <rFont val="Arial"/>
        <family val="2"/>
      </rPr>
      <t xml:space="preserve">
(RPE (Summe aus F40 + F47))</t>
    </r>
  </si>
  <si>
    <r>
      <rPr>
        <sz val="9"/>
        <rFont val="Arial"/>
        <family val="2"/>
      </rPr>
      <t xml:space="preserve">Incidental finding RCE (Sum H40 + H47)    /H17 + H24/ </t>
    </r>
    <r>
      <rPr>
        <sz val="9"/>
        <color theme="0" tint="-0.499984740745262"/>
        <rFont val="Arial"/>
        <family val="2"/>
      </rPr>
      <t xml:space="preserve">
(Zufallsbefund nach RZE  (Summe aus H40 + H47))</t>
    </r>
  </si>
  <si>
    <r>
      <t xml:space="preserve">no calculation via OncoBox Prostate
</t>
    </r>
    <r>
      <rPr>
        <sz val="11"/>
        <color theme="0" tint="-0.499984740745262"/>
        <rFont val="Arial"/>
        <family val="2"/>
      </rPr>
      <t>(keine Berechung durch OncoBox Prostata)</t>
    </r>
  </si>
  <si>
    <r>
      <rPr>
        <sz val="9"/>
        <color rgb="FF7030A0"/>
        <rFont val="Arial"/>
        <family val="2"/>
      </rPr>
      <t>%</t>
    </r>
    <r>
      <rPr>
        <sz val="8"/>
        <color theme="1"/>
        <rFont val="Arial"/>
        <family val="2"/>
      </rPr>
      <t xml:space="preserve"> &lt; 0,00% 
OR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</si>
  <si>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plausibility limit</t>
    </r>
  </si>
  <si>
    <r>
      <rPr>
        <sz val="9"/>
        <color rgb="FF7030A0"/>
        <rFont val="Arial"/>
        <family val="2"/>
      </rPr>
      <t>%</t>
    </r>
    <r>
      <rPr>
        <sz val="8"/>
        <rFont val="Arial"/>
        <family val="2"/>
      </rPr>
      <t xml:space="preserve"> &lt;</t>
    </r>
    <r>
      <rPr>
        <sz val="8"/>
        <color rgb="FFFF0000"/>
        <rFont val="Arial"/>
        <family val="2"/>
      </rPr>
      <t xml:space="preserve"> </t>
    </r>
    <r>
      <rPr>
        <sz val="8"/>
        <rFont val="Arial"/>
        <family val="2"/>
      </rPr>
      <t xml:space="preserve">0,00% </t>
    </r>
  </si>
  <si>
    <r>
      <rPr>
        <sz val="8"/>
        <color rgb="FF7030A0"/>
        <rFont val="Arial"/>
        <family val="2"/>
      </rPr>
      <t xml:space="preserve">Numerator </t>
    </r>
    <r>
      <rPr>
        <sz val="8"/>
        <rFont val="Arial"/>
        <family val="2"/>
      </rPr>
      <t>&lt; 0</t>
    </r>
  </si>
  <si>
    <r>
      <rPr>
        <sz val="9"/>
        <color rgb="FF7030A0"/>
        <rFont val="Arial"/>
        <family val="2"/>
      </rPr>
      <t>%</t>
    </r>
    <r>
      <rPr>
        <sz val="9"/>
        <color rgb="FFFF0000"/>
        <rFont val="Arial"/>
        <family val="2"/>
      </rPr>
      <t xml:space="preserve"> </t>
    </r>
    <r>
      <rPr>
        <sz val="9"/>
        <rFont val="Arial"/>
        <family val="2"/>
      </rPr>
      <t>≥ 0,00%</t>
    </r>
  </si>
  <si>
    <r>
      <rPr>
        <sz val="8"/>
        <color rgb="FF7030A0"/>
        <rFont val="Arial"/>
        <family val="2"/>
      </rPr>
      <t>Numerator</t>
    </r>
    <r>
      <rPr>
        <sz val="8"/>
        <color rgb="FFFF0000"/>
        <rFont val="Arial"/>
        <family val="2"/>
      </rPr>
      <t xml:space="preserve"> </t>
    </r>
    <r>
      <rPr>
        <sz val="8"/>
        <rFont val="Calibri"/>
        <family val="2"/>
      </rPr>
      <t>≥</t>
    </r>
    <r>
      <rPr>
        <sz val="8"/>
        <rFont val="Arial"/>
        <family val="2"/>
      </rPr>
      <t xml:space="preserve"> 0</t>
    </r>
  </si>
  <si>
    <r>
      <rPr>
        <sz val="9"/>
        <color rgb="FF7030A0"/>
        <rFont val="Arial"/>
        <family val="2"/>
      </rPr>
      <t>%</t>
    </r>
    <r>
      <rPr>
        <sz val="8"/>
        <rFont val="Arial"/>
        <family val="2"/>
      </rPr>
      <t xml:space="preserve"> ≤ plausibility limit </t>
    </r>
  </si>
  <si>
    <r>
      <t xml:space="preserve">Plausibility limit 1 ≤ </t>
    </r>
    <r>
      <rPr>
        <sz val="9"/>
        <color rgb="FF7030A0"/>
        <rFont val="Arial"/>
        <family val="2"/>
      </rPr>
      <t>%</t>
    </r>
    <r>
      <rPr>
        <sz val="8"/>
        <rFont val="Arial"/>
        <family val="2"/>
      </rPr>
      <t xml:space="preserve"> &lt; plausibility limit 2</t>
    </r>
  </si>
  <si>
    <r>
      <t xml:space="preserve">Plausibility limit 1 ≤ </t>
    </r>
    <r>
      <rPr>
        <sz val="9"/>
        <color rgb="FF7030A0"/>
        <rFont val="Arial"/>
        <family val="2"/>
      </rPr>
      <t>%</t>
    </r>
    <r>
      <rPr>
        <sz val="8"/>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</si>
  <si>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t>
    </r>
    <r>
      <rPr>
        <sz val="9"/>
        <color rgb="FF7030A0"/>
        <rFont val="Arial"/>
        <family val="2"/>
      </rPr>
      <t>%</t>
    </r>
    <r>
      <rPr>
        <sz val="8"/>
        <color theme="1"/>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</si>
  <si>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plausibility limit 2&lt; </t>
    </r>
    <r>
      <rPr>
        <sz val="9"/>
        <color rgb="FF7030A0"/>
        <rFont val="Arial"/>
        <family val="2"/>
      </rPr>
      <t>%</t>
    </r>
    <r>
      <rPr>
        <sz val="8"/>
        <color rgb="FFFF0000"/>
        <rFont val="Arial"/>
        <family val="2"/>
      </rPr>
      <t xml:space="preserve"> </t>
    </r>
    <r>
      <rPr>
        <sz val="8"/>
        <rFont val="Arial"/>
        <family val="2"/>
      </rPr>
      <t>≤ 1</t>
    </r>
    <r>
      <rPr>
        <sz val="8"/>
        <color theme="1"/>
        <rFont val="Arial"/>
        <family val="2"/>
      </rPr>
      <t>00,00%</t>
    </r>
  </si>
  <si>
    <r>
      <t xml:space="preserve">all right
(implausibile) 
</t>
    </r>
    <r>
      <rPr>
        <sz val="8"/>
        <color theme="0" tint="-0.499984740745262"/>
        <rFont val="Arial"/>
        <family val="2"/>
      </rPr>
      <t>(i.O. 
(Plausibilität unklar))</t>
    </r>
  </si>
  <si>
    <r>
      <t xml:space="preserve">plausibility limit &lt; </t>
    </r>
    <r>
      <rPr>
        <sz val="9"/>
        <color rgb="FF7030A0"/>
        <rFont val="Arial"/>
        <family val="2"/>
      </rPr>
      <t>%</t>
    </r>
    <r>
      <rPr>
        <sz val="8"/>
        <color rgb="FF7030A0"/>
        <rFont val="Arial"/>
        <family val="2"/>
      </rPr>
      <t xml:space="preserve"> </t>
    </r>
    <r>
      <rPr>
        <sz val="8"/>
        <rFont val="Malgun Gothic"/>
        <family val="2"/>
      </rPr>
      <t>≤</t>
    </r>
    <r>
      <rPr>
        <sz val="8"/>
        <color theme="1"/>
        <rFont val="Arial"/>
        <family val="2"/>
      </rPr>
      <t>100,00%</t>
    </r>
  </si>
  <si>
    <r>
      <rPr>
        <sz val="9"/>
        <rFont val="Arial"/>
        <family val="2"/>
      </rPr>
      <t>RCE due to Pca (Sum G40 + G47)     /G17 + G24/</t>
    </r>
    <r>
      <rPr>
        <sz val="9"/>
        <color theme="0" tint="-0.499984740745262"/>
        <rFont val="Arial"/>
        <family val="2"/>
      </rPr>
      <t xml:space="preserve">
(RZE aufgrund von Pca  (Summe aus G40 + G47))</t>
    </r>
  </si>
  <si>
    <r>
      <t xml:space="preserve">radical prostatectomies at primary cases with R1 and R2
</t>
    </r>
    <r>
      <rPr>
        <sz val="9"/>
        <color theme="0" tint="-0.499984740745262"/>
        <rFont val="Arial"/>
        <family val="2"/>
      </rPr>
      <t xml:space="preserve">(Operationen bei Primärfällen mit R1 und R2 bei pT2 c/pN0 oder Nx M0) </t>
    </r>
  </si>
  <si>
    <t>Datum Fragebogen 1 (E10) + 30 Monate ≤ yyyy-mm-dd ≤ Datum Fragebogen 1 (E10)  + 42 Monate</t>
  </si>
  <si>
    <r>
      <t>Date questionnaire 1 (E10) + 30 months ≤ yyyy-mm-dd ≤ Date questionnaire 1 (E10) + 42 months</t>
    </r>
    <r>
      <rPr>
        <sz val="8"/>
        <color theme="0" tint="-0.499984740745262"/>
        <rFont val="Arial"/>
        <family val="2"/>
      </rPr>
      <t xml:space="preserve">
(Datum Fragebogen 1 (E10) + 30 Monate </t>
    </r>
    <r>
      <rPr>
        <sz val="8"/>
        <color theme="0" tint="-0.499984740745262"/>
        <rFont val="Malgun Gothic"/>
        <family val="2"/>
        <charset val="129"/>
      </rPr>
      <t>≤</t>
    </r>
    <r>
      <rPr>
        <sz val="8"/>
        <color theme="0" tint="-0.499984740745262"/>
        <rFont val="Arial"/>
        <family val="2"/>
      </rPr>
      <t xml:space="preserve"> yyyy-mm-dd </t>
    </r>
    <r>
      <rPr>
        <sz val="8"/>
        <color theme="0" tint="-0.499984740745262"/>
        <rFont val="Malgun Gothic"/>
        <family val="2"/>
        <charset val="129"/>
      </rPr>
      <t>≤</t>
    </r>
    <r>
      <rPr>
        <sz val="8"/>
        <color theme="0" tint="-0.499984740745262"/>
        <rFont val="Arial"/>
        <family val="2"/>
      </rPr>
      <t xml:space="preserve"> Datum Fragebogen 1 (E10)  + 42 Monate)</t>
    </r>
  </si>
  <si>
    <r>
      <t xml:space="preserve">Within 2.5 - 3.5 years after the first questionnaire (based on months: 30 - 42 months)
</t>
    </r>
    <r>
      <rPr>
        <sz val="9"/>
        <color theme="0" tint="-0.499984740745262"/>
        <rFont val="Arial"/>
        <family val="2"/>
      </rPr>
      <t>(Innerhalb von 2,5 - 3,5 Jahren nach dem ersten Fragebogen (basierend auf Monaten: 30 - 42 Monate))</t>
    </r>
  </si>
  <si>
    <r>
      <t xml:space="preserve">no lymphadenectomy
</t>
    </r>
    <r>
      <rPr>
        <sz val="9"/>
        <color theme="0" tint="-0.499984740745262"/>
        <rFont val="Arial"/>
        <family val="2"/>
      </rPr>
      <t>(keine Lymphadenektomie)</t>
    </r>
  </si>
  <si>
    <r>
      <t xml:space="preserve">Population
</t>
    </r>
    <r>
      <rPr>
        <sz val="10"/>
        <color theme="0" tint="-0.499984740745262"/>
        <rFont val="Arial"/>
        <family val="2"/>
      </rPr>
      <t>(Nenner)</t>
    </r>
  </si>
  <si>
    <t>pre = pre-therapeutic
post = postoperative</t>
  </si>
  <si>
    <t>The data item "pre-therapeutic Gleason score 1" is missing. Risk classification is not possible for this patient.</t>
  </si>
  <si>
    <t>The data item "pre-therapeutic Gleason score 2" is missing. Risk classification is not possible for this patient.</t>
  </si>
  <si>
    <r>
      <t xml:space="preserve">Population indicator 3a)
</t>
    </r>
    <r>
      <rPr>
        <sz val="9"/>
        <color theme="4" tint="-0.499984740745262"/>
        <rFont val="Arial"/>
        <family val="2"/>
      </rPr>
      <t>(Nenner Nr. 3a))</t>
    </r>
  </si>
  <si>
    <r>
      <t xml:space="preserve">Population indicator 2b)
</t>
    </r>
    <r>
      <rPr>
        <sz val="9"/>
        <color theme="4" tint="-0.499984740745262"/>
        <rFont val="Arial"/>
        <family val="2"/>
      </rPr>
      <t>(Nenner Nr. 2b))</t>
    </r>
  </si>
  <si>
    <r>
      <t xml:space="preserve">Population indicator 3b)
</t>
    </r>
    <r>
      <rPr>
        <sz val="9"/>
        <color theme="4" tint="-0.499984740745262"/>
        <rFont val="Arial"/>
        <family val="2"/>
      </rPr>
      <t>(Nenner Nr. 3b))</t>
    </r>
  </si>
  <si>
    <r>
      <t xml:space="preserve">Population indicator 4
</t>
    </r>
    <r>
      <rPr>
        <sz val="9"/>
        <color theme="4" tint="-0.499984740745262"/>
        <rFont val="Arial"/>
        <family val="2"/>
      </rPr>
      <t>(Nenner Nr. 4)</t>
    </r>
  </si>
  <si>
    <r>
      <t xml:space="preserve">Population indicator 5
</t>
    </r>
    <r>
      <rPr>
        <sz val="9"/>
        <color theme="4" tint="-0.499984740745262"/>
        <rFont val="Arial"/>
        <family val="2"/>
      </rPr>
      <t>(Nenner Nr. 5)</t>
    </r>
  </si>
  <si>
    <r>
      <t xml:space="preserve">Population indicator 6
</t>
    </r>
    <r>
      <rPr>
        <sz val="9"/>
        <color theme="4" tint="-0.499984740745262"/>
        <rFont val="Arial"/>
        <family val="2"/>
      </rPr>
      <t>(Nenner Nr. 6)</t>
    </r>
  </si>
  <si>
    <r>
      <t xml:space="preserve">Population indicator 8
</t>
    </r>
    <r>
      <rPr>
        <sz val="9"/>
        <color theme="4" tint="-0.499984740745262"/>
        <rFont val="Arial"/>
        <family val="2"/>
      </rPr>
      <t>(Nenner Nr. 8)</t>
    </r>
  </si>
  <si>
    <r>
      <t xml:space="preserve">Population indicator 10
</t>
    </r>
    <r>
      <rPr>
        <sz val="9"/>
        <color theme="4" tint="-0.499984740745262"/>
        <rFont val="Arial"/>
        <family val="2"/>
      </rPr>
      <t>(Nenner Nr. 10)</t>
    </r>
  </si>
  <si>
    <r>
      <t xml:space="preserve">Population indicator 11
</t>
    </r>
    <r>
      <rPr>
        <sz val="9"/>
        <color theme="4" tint="-0.499984740745262"/>
        <rFont val="Arial"/>
        <family val="2"/>
      </rPr>
      <t>(Nenner Nr. 11)</t>
    </r>
  </si>
  <si>
    <r>
      <t xml:space="preserve">Population indicator 14
</t>
    </r>
    <r>
      <rPr>
        <sz val="9"/>
        <color theme="4" tint="-0.499984740745262"/>
        <rFont val="Arial"/>
        <family val="2"/>
      </rPr>
      <t>(Nenner Nr. 14)</t>
    </r>
  </si>
  <si>
    <r>
      <t xml:space="preserve">Population indicator 15
</t>
    </r>
    <r>
      <rPr>
        <sz val="9"/>
        <color theme="4" tint="-0.499984740745262"/>
        <rFont val="Arial"/>
        <family val="2"/>
      </rPr>
      <t>(Nenner Nr. 15)</t>
    </r>
  </si>
  <si>
    <r>
      <t xml:space="preserve">Population indicator 16
</t>
    </r>
    <r>
      <rPr>
        <sz val="9"/>
        <color theme="4" tint="-0.499984740745262"/>
        <rFont val="Arial"/>
        <family val="2"/>
      </rPr>
      <t>(Nenner Nr. 16)</t>
    </r>
  </si>
  <si>
    <r>
      <t xml:space="preserve">Population indicator 18
</t>
    </r>
    <r>
      <rPr>
        <sz val="9"/>
        <color theme="4" tint="-0.499984740745262"/>
        <rFont val="Arial"/>
        <family val="2"/>
      </rPr>
      <t>(Nenner Nr. 18)</t>
    </r>
  </si>
  <si>
    <r>
      <t xml:space="preserve">Population indicator 21
</t>
    </r>
    <r>
      <rPr>
        <sz val="9"/>
        <color theme="4" tint="-0.499984740745262"/>
        <rFont val="Arial"/>
        <family val="2"/>
      </rPr>
      <t>(Nenner Nr. 21)</t>
    </r>
  </si>
  <si>
    <r>
      <t xml:space="preserve">Population:
</t>
    </r>
    <r>
      <rPr>
        <b/>
        <sz val="10"/>
        <color theme="0" tint="-0.499984740745262"/>
        <rFont val="Arial"/>
        <family val="2"/>
      </rPr>
      <t>(Nenner)</t>
    </r>
  </si>
  <si>
    <r>
      <t xml:space="preserve">advanced Pca
</t>
    </r>
    <r>
      <rPr>
        <sz val="8"/>
        <color theme="0" tint="-0.499984740745262"/>
        <rFont val="Arial"/>
        <family val="2"/>
      </rPr>
      <t>(fortgeschrittenes Pca)</t>
    </r>
  </si>
  <si>
    <r>
      <rPr>
        <sz val="11"/>
        <color indexed="8"/>
        <rFont val="Arial"/>
        <family val="2"/>
      </rPr>
      <t xml:space="preserve">OncoBox Prostate </t>
    </r>
    <r>
      <rPr>
        <b/>
        <sz val="11"/>
        <color indexed="8"/>
        <rFont val="Arial"/>
        <family val="2"/>
      </rPr>
      <t xml:space="preserve">
Indicator 7 Social service counselling
</t>
    </r>
    <r>
      <rPr>
        <b/>
        <sz val="11"/>
        <color theme="0" tint="-0.499984740745262"/>
        <rFont val="Arial"/>
        <family val="2"/>
      </rPr>
      <t>(Kennzahl Nr. 7 Beratung Sozialdienst)</t>
    </r>
  </si>
  <si>
    <r>
      <t xml:space="preserve">3. Target not satisfied
</t>
    </r>
    <r>
      <rPr>
        <sz val="10"/>
        <color theme="0" tint="-0.499984740745262"/>
        <rFont val="Arial"/>
        <family val="2"/>
      </rPr>
      <t>(3. Sollvorgabe nicht erfüllt)</t>
    </r>
  </si>
  <si>
    <r>
      <t xml:space="preserve">0,00% ≤ </t>
    </r>
    <r>
      <rPr>
        <sz val="8"/>
        <color rgb="FF7030A0"/>
        <rFont val="Arial"/>
        <family val="2"/>
      </rPr>
      <t>%</t>
    </r>
    <r>
      <rPr>
        <sz val="8"/>
        <color theme="1"/>
        <rFont val="Arial"/>
        <family val="2"/>
      </rPr>
      <t xml:space="preserve"> &lt; Target</t>
    </r>
  </si>
  <si>
    <r>
      <t xml:space="preserve"> 0,00% ≤ </t>
    </r>
    <r>
      <rPr>
        <sz val="8"/>
        <color rgb="FF7030A0"/>
        <rFont val="Arial"/>
        <family val="2"/>
      </rPr>
      <t>%</t>
    </r>
    <r>
      <rPr>
        <sz val="8"/>
        <color theme="1"/>
        <rFont val="Arial"/>
        <family val="2"/>
      </rPr>
      <t xml:space="preserve"> &lt; Target</t>
    </r>
  </si>
  <si>
    <r>
      <t xml:space="preserve">100,00% ≥ </t>
    </r>
    <r>
      <rPr>
        <sz val="8"/>
        <color rgb="FF7030A0"/>
        <rFont val="Arial"/>
        <family val="2"/>
      </rPr>
      <t>%</t>
    </r>
    <r>
      <rPr>
        <sz val="8"/>
        <color theme="1"/>
        <rFont val="Arial"/>
        <family val="2"/>
      </rPr>
      <t xml:space="preserve"> &gt; Target</t>
    </r>
  </si>
  <si>
    <r>
      <t xml:space="preserve">Plausibility limit ≥ </t>
    </r>
    <r>
      <rPr>
        <sz val="8"/>
        <color rgb="FF7030A0"/>
        <rFont val="Arial"/>
        <family val="2"/>
      </rPr>
      <t>%</t>
    </r>
    <r>
      <rPr>
        <sz val="8"/>
        <color theme="1"/>
        <rFont val="Arial"/>
        <family val="2"/>
      </rPr>
      <t xml:space="preserve"> ≥ Target</t>
    </r>
  </si>
  <si>
    <r>
      <t xml:space="preserve">100,00% ≥ </t>
    </r>
    <r>
      <rPr>
        <sz val="8"/>
        <color rgb="FF7030A0"/>
        <rFont val="Arial"/>
        <family val="2"/>
      </rPr>
      <t>%</t>
    </r>
    <r>
      <rPr>
        <sz val="8"/>
        <color theme="1"/>
        <rFont val="Arial"/>
        <family val="2"/>
      </rPr>
      <t xml:space="preserve"> ≥ Target</t>
    </r>
  </si>
  <si>
    <r>
      <t xml:space="preserve">0,00% ≤ </t>
    </r>
    <r>
      <rPr>
        <sz val="8"/>
        <color rgb="FF7030A0"/>
        <rFont val="Arial"/>
        <family val="2"/>
      </rPr>
      <t>%</t>
    </r>
    <r>
      <rPr>
        <sz val="8"/>
        <color theme="1"/>
        <rFont val="Arial"/>
        <family val="2"/>
      </rPr>
      <t xml:space="preserve"> ≤ Target</t>
    </r>
  </si>
  <si>
    <r>
      <rPr>
        <sz val="8"/>
        <color rgb="FF7030A0"/>
        <rFont val="Arial"/>
        <family val="2"/>
      </rPr>
      <t>Numerator</t>
    </r>
    <r>
      <rPr>
        <sz val="8"/>
        <color theme="1"/>
        <rFont val="Arial"/>
        <family val="2"/>
      </rPr>
      <t xml:space="preserve"> &lt; Target</t>
    </r>
  </si>
  <si>
    <r>
      <rPr>
        <sz val="8"/>
        <color rgb="FF7030A0"/>
        <rFont val="Arial"/>
        <family val="2"/>
      </rPr>
      <t xml:space="preserve">Numerator </t>
    </r>
    <r>
      <rPr>
        <sz val="8"/>
        <color theme="1"/>
        <rFont val="Arial"/>
        <family val="2"/>
      </rPr>
      <t>≥ Target</t>
    </r>
  </si>
  <si>
    <r>
      <t xml:space="preserve">F) Plausibility limits with &gt;
</t>
    </r>
    <r>
      <rPr>
        <sz val="9"/>
        <color theme="0" tint="-0.499984740745262"/>
        <rFont val="Arial"/>
        <family val="2"/>
      </rPr>
      <t>(F) Plausibilitätsgrenze mit &gt;)</t>
    </r>
  </si>
  <si>
    <r>
      <t xml:space="preserve">C) Only Target with ≤
</t>
    </r>
    <r>
      <rPr>
        <sz val="9"/>
        <color theme="0" tint="-0.499984740745262"/>
        <rFont val="Arial"/>
        <family val="2"/>
      </rPr>
      <t>(C) Nur Sollvorgabe mit ≤)</t>
    </r>
  </si>
  <si>
    <r>
      <t xml:space="preserve">A) Target with ≥ and plausibility limit with &gt;
</t>
    </r>
    <r>
      <rPr>
        <sz val="9"/>
        <color theme="0" tint="-0.499984740745262"/>
        <rFont val="Arial"/>
        <family val="2"/>
      </rPr>
      <t>(A) Sollvorgabe mit ≥ und Plausibilitätsgrenze mit &gt;)</t>
    </r>
  </si>
  <si>
    <r>
      <t xml:space="preserve">B) Only Target with ≥
</t>
    </r>
    <r>
      <rPr>
        <sz val="9"/>
        <color theme="0" tint="-0.499984740745262"/>
        <rFont val="Arial"/>
        <family val="2"/>
      </rPr>
      <t>(B) Nur Sollvorgabe mit  ≥)</t>
    </r>
  </si>
  <si>
    <r>
      <t xml:space="preserve">Target not satisfied
</t>
    </r>
    <r>
      <rPr>
        <sz val="8"/>
        <color theme="0" tint="-0.499984740745262"/>
        <rFont val="Arial"/>
        <family val="2"/>
      </rPr>
      <t>(Sollvorgabe nicht erfüllt)</t>
    </r>
  </si>
  <si>
    <r>
      <t xml:space="preserve">locally confined - high risk 
</t>
    </r>
    <r>
      <rPr>
        <b/>
        <sz val="11"/>
        <color theme="0" tint="-0.499984740745262"/>
        <rFont val="Arial"/>
        <family val="2"/>
      </rPr>
      <t>(lokal begrenzt - hohes Risiko)</t>
    </r>
  </si>
  <si>
    <r>
      <t xml:space="preserve">locally confined - medium risk 
</t>
    </r>
    <r>
      <rPr>
        <b/>
        <sz val="11"/>
        <color theme="0" tint="-0.499984740745262"/>
        <rFont val="Arial"/>
        <family val="2"/>
      </rPr>
      <t>(lokal begrenzt - mittleres Risiko)</t>
    </r>
  </si>
  <si>
    <r>
      <t xml:space="preserve">locally confined - low risk 
</t>
    </r>
    <r>
      <rPr>
        <b/>
        <sz val="11"/>
        <color theme="0" tint="-0.499984740745262"/>
        <rFont val="Arial"/>
        <family val="2"/>
      </rPr>
      <t>(lokal begrenzt - niedriges Risiko)</t>
    </r>
  </si>
  <si>
    <r>
      <t xml:space="preserve">locally confined
(T1/2-N0-M0)
</t>
    </r>
    <r>
      <rPr>
        <sz val="9"/>
        <color theme="0" tint="-0.499984740745262"/>
        <rFont val="Arial"/>
        <family val="2"/>
      </rPr>
      <t>(lokal begrenzt (T1/2-N0-M0))</t>
    </r>
  </si>
  <si>
    <r>
      <t xml:space="preserve">locally confined Pca
</t>
    </r>
    <r>
      <rPr>
        <sz val="9"/>
        <color theme="0" tint="-0.499984740745262"/>
        <rFont val="Arial"/>
        <family val="2"/>
      </rPr>
      <t>(lokal begrenztes Pca)</t>
    </r>
  </si>
  <si>
    <r>
      <t xml:space="preserve">presentation at pre-therapeutic conference via urology
</t>
    </r>
    <r>
      <rPr>
        <sz val="9"/>
        <color theme="0" tint="-0.499984740745262"/>
        <rFont val="Arial"/>
        <family val="2"/>
      </rPr>
      <t>(prätherapeutisch vorgestellt durch Urologie)</t>
    </r>
  </si>
  <si>
    <r>
      <t xml:space="preserve">Population indicator 2a)
</t>
    </r>
    <r>
      <rPr>
        <sz val="9"/>
        <color theme="4" tint="-0.499984740745262"/>
        <rFont val="Arial"/>
        <family val="2"/>
      </rPr>
      <t>(Nenner Nr. 2a))</t>
    </r>
  </si>
  <si>
    <r>
      <t xml:space="preserve">presentation at pre-therapeutic conference via radiology
</t>
    </r>
    <r>
      <rPr>
        <sz val="9"/>
        <color theme="0" tint="-0.499984740745262"/>
        <rFont val="Arial"/>
        <family val="2"/>
      </rPr>
      <t>(prätherapeutisch vorgestellt durch Strahlentherapie)</t>
    </r>
  </si>
  <si>
    <r>
      <t xml:space="preserve">low/medium risk
</t>
    </r>
    <r>
      <rPr>
        <sz val="8"/>
        <color theme="0" tint="-0.499984740745262"/>
        <rFont val="Arial"/>
        <family val="2"/>
      </rPr>
      <t>(niedriges/mittleres Risiko)</t>
    </r>
  </si>
  <si>
    <r>
      <t xml:space="preserve"> included in a study subject to an ethics vote
</t>
    </r>
    <r>
      <rPr>
        <sz val="8"/>
        <color theme="0" tint="-0.499984740745262"/>
        <rFont val="Arial"/>
        <family val="2"/>
      </rPr>
      <t>(Eingeschlossen in eine Studie mit Ethikvotum)</t>
    </r>
  </si>
  <si>
    <r>
      <t xml:space="preserve">Number of primary cases (post-therapeutic free of tumour)
</t>
    </r>
    <r>
      <rPr>
        <sz val="9"/>
        <color theme="0" tint="-0.499984740745262"/>
        <rFont val="Arial"/>
        <family val="2"/>
      </rPr>
      <t>(Anzahl Primärfälle
(posttherapeutisch tumorfrei))</t>
    </r>
  </si>
  <si>
    <r>
      <t xml:space="preserve">post-therapeutic free of tumour
</t>
    </r>
    <r>
      <rPr>
        <b/>
        <sz val="10"/>
        <color theme="0" tint="-0.499984740745262"/>
        <rFont val="Arial"/>
        <family val="2"/>
      </rPr>
      <t>(Posttherapeutisch tumorfrei)</t>
    </r>
  </si>
  <si>
    <r>
      <t xml:space="preserve">Row 9, 10, 11 and 12 are the same as row 13 but a different year:
</t>
    </r>
    <r>
      <rPr>
        <b/>
        <sz val="10"/>
        <color theme="0" tint="-0.499984740745262"/>
        <rFont val="Arial"/>
        <family val="2"/>
      </rPr>
      <t>(Zeile 9, 10, 11 und 12 werden wie Zeile 13 berechnet:)</t>
    </r>
  </si>
  <si>
    <r>
      <t xml:space="preserve">IV and IF-Cases post-therapeutic free of tumour:
</t>
    </r>
    <r>
      <rPr>
        <b/>
        <sz val="9"/>
        <color theme="0" tint="-0.499984740745262"/>
        <rFont val="Arial"/>
        <family val="2"/>
      </rPr>
      <t>(IV und IF-Fälle posttherapeutisch tumorfrei:)</t>
    </r>
  </si>
  <si>
    <r>
      <t xml:space="preserve">Population: D12
</t>
    </r>
    <r>
      <rPr>
        <b/>
        <sz val="9"/>
        <color theme="0" tint="-0.499984740745262"/>
        <rFont val="Arial"/>
        <family val="2"/>
      </rPr>
      <t>(Nenner: D12)</t>
    </r>
  </si>
  <si>
    <r>
      <t xml:space="preserve">Population: D20
</t>
    </r>
    <r>
      <rPr>
        <b/>
        <sz val="9"/>
        <color theme="0" tint="-0.499984740745262"/>
        <rFont val="Arial"/>
        <family val="2"/>
      </rPr>
      <t>(Nenner: D20)</t>
    </r>
  </si>
  <si>
    <r>
      <t xml:space="preserve">Population: D26
</t>
    </r>
    <r>
      <rPr>
        <b/>
        <sz val="9"/>
        <color theme="0" tint="-0.499984740745262"/>
        <rFont val="Arial"/>
        <family val="2"/>
      </rPr>
      <t>(Nenner: D26)</t>
    </r>
  </si>
  <si>
    <r>
      <t xml:space="preserve">Population: F13
</t>
    </r>
    <r>
      <rPr>
        <b/>
        <sz val="9"/>
        <color theme="0" tint="-0.499984740745262"/>
        <rFont val="Arial"/>
        <family val="2"/>
      </rPr>
      <t>(Nenner: F13)</t>
    </r>
  </si>
  <si>
    <r>
      <t xml:space="preserve">Population: D13
</t>
    </r>
    <r>
      <rPr>
        <b/>
        <sz val="9"/>
        <color theme="0" tint="-0.499984740745262"/>
        <rFont val="Arial"/>
        <family val="2"/>
      </rPr>
      <t>(Nenner: D13)</t>
    </r>
  </si>
  <si>
    <r>
      <t xml:space="preserve">Population: F21
</t>
    </r>
    <r>
      <rPr>
        <b/>
        <sz val="9"/>
        <color theme="0" tint="-0.499984740745262"/>
        <rFont val="Arial"/>
        <family val="2"/>
      </rPr>
      <t>(Nenner: F21)</t>
    </r>
  </si>
  <si>
    <r>
      <t xml:space="preserve">Population: D21
</t>
    </r>
    <r>
      <rPr>
        <b/>
        <sz val="9"/>
        <color theme="0" tint="-0.499984740745262"/>
        <rFont val="Arial"/>
        <family val="2"/>
      </rPr>
      <t>(Nenner: D21)</t>
    </r>
  </si>
  <si>
    <r>
      <t xml:space="preserve">Population: D27
</t>
    </r>
    <r>
      <rPr>
        <b/>
        <sz val="9"/>
        <color theme="0" tint="-0.499984740745262"/>
        <rFont val="Arial"/>
        <family val="2"/>
      </rPr>
      <t>(Nenner: D27)</t>
    </r>
  </si>
  <si>
    <r>
      <t xml:space="preserve">Distribution of primary cases with locally confined prostate carcinoma - low risk
</t>
    </r>
    <r>
      <rPr>
        <sz val="11"/>
        <color theme="0" tint="-0.499984740745262"/>
        <rFont val="Arial"/>
        <family val="2"/>
      </rPr>
      <t>Aufteilung Primärfälle mit lokal begrenztem Prostatakarzinom - niedriges Risiko</t>
    </r>
  </si>
  <si>
    <r>
      <t xml:space="preserve">Distribution of primary cases with locally confined prostate carcinoma - medium risk
</t>
    </r>
    <r>
      <rPr>
        <sz val="11"/>
        <color theme="0" tint="-0.499984740745262"/>
        <rFont val="Arial"/>
        <family val="2"/>
      </rPr>
      <t>Aufteilung Primärfälle mit lokal begrenztem Prostatakarzinom - mittleres Risiko</t>
    </r>
  </si>
  <si>
    <r>
      <t xml:space="preserve">Distribution of primary cases with locally confined prostate carcinoma - high risk
</t>
    </r>
    <r>
      <rPr>
        <sz val="11"/>
        <color theme="0" tint="-0.499984740745262"/>
        <rFont val="Arial"/>
        <family val="2"/>
      </rPr>
      <t>Aufteilung Primärfälle mit lokal begrenztem Prostatakarzinom - hohes Risiko</t>
    </r>
  </si>
  <si>
    <r>
      <t xml:space="preserve">Datafields
</t>
    </r>
    <r>
      <rPr>
        <b/>
        <sz val="10"/>
        <color theme="0" tint="-0.499984740745262"/>
        <rFont val="Arial"/>
        <family val="2"/>
      </rPr>
      <t>(Datenfeld)</t>
    </r>
  </si>
  <si>
    <r>
      <t xml:space="preserve">Categories
</t>
    </r>
    <r>
      <rPr>
        <b/>
        <sz val="10"/>
        <color theme="0" tint="-0.499984740745262"/>
        <rFont val="Arial"/>
        <family val="2"/>
      </rPr>
      <t>(Kategorie)</t>
    </r>
  </si>
  <si>
    <r>
      <t xml:space="preserve">Values
</t>
    </r>
    <r>
      <rPr>
        <b/>
        <sz val="10"/>
        <color theme="0" tint="-0.499984740745262"/>
        <rFont val="Arial"/>
        <family val="2"/>
      </rPr>
      <t>(Benötigte Ausprägungen)</t>
    </r>
  </si>
  <si>
    <r>
      <t xml:space="preserve">Possible values
</t>
    </r>
    <r>
      <rPr>
        <b/>
        <sz val="10"/>
        <color theme="0" tint="-0.499984740745262"/>
        <rFont val="Arial"/>
        <family val="2"/>
      </rPr>
      <t>(Mögliche Ausprägungen)</t>
    </r>
  </si>
  <si>
    <r>
      <t xml:space="preserve">Label/Key
</t>
    </r>
    <r>
      <rPr>
        <b/>
        <sz val="10"/>
        <color theme="0" tint="-0.499984740745262"/>
        <rFont val="Arial"/>
        <family val="2"/>
      </rPr>
      <t>(Label)</t>
    </r>
  </si>
  <si>
    <r>
      <t xml:space="preserve">Error message (german)
</t>
    </r>
    <r>
      <rPr>
        <b/>
        <sz val="10"/>
        <color theme="0" tint="-0.499984740745262"/>
        <rFont val="Arial"/>
        <family val="2"/>
      </rPr>
      <t>(Meldung (deutsch))</t>
    </r>
  </si>
  <si>
    <r>
      <t xml:space="preserve">Error message (english)
</t>
    </r>
    <r>
      <rPr>
        <b/>
        <sz val="10"/>
        <color theme="0" tint="-0.499984740745262"/>
        <rFont val="Arial"/>
        <family val="2"/>
      </rPr>
      <t>(Meldung (englisch))</t>
    </r>
  </si>
  <si>
    <r>
      <t xml:space="preserve">Valid for
</t>
    </r>
    <r>
      <rPr>
        <b/>
        <sz val="10"/>
        <color theme="0" tint="-0.499984740745262"/>
        <rFont val="Arial"/>
        <family val="2"/>
      </rPr>
      <t>(Gültig für)</t>
    </r>
  </si>
  <si>
    <r>
      <t xml:space="preserve">Calculation
</t>
    </r>
    <r>
      <rPr>
        <sz val="9"/>
        <color theme="0" tint="-0.499984740745262"/>
        <rFont val="Arial"/>
        <family val="2"/>
      </rPr>
      <t>(Berechnung)</t>
    </r>
  </si>
  <si>
    <t>2015-mm-dd</t>
  </si>
  <si>
    <t>Invalid value</t>
  </si>
  <si>
    <r>
      <rPr>
        <sz val="11"/>
        <color indexed="8"/>
        <rFont val="Arial"/>
        <family val="2"/>
      </rPr>
      <t>OncoBox Prostate</t>
    </r>
    <r>
      <rPr>
        <b/>
        <sz val="11"/>
        <color indexed="8"/>
        <rFont val="Arial"/>
        <family val="2"/>
      </rPr>
      <t xml:space="preserve">
Datafields 
</t>
    </r>
    <r>
      <rPr>
        <b/>
        <sz val="11"/>
        <color theme="0" tint="-0.499984740745262"/>
        <rFont val="Arial"/>
        <family val="2"/>
      </rPr>
      <t>(Datenfelder)</t>
    </r>
  </si>
  <si>
    <r>
      <rPr>
        <sz val="11"/>
        <color theme="1"/>
        <rFont val="Arial"/>
        <family val="2"/>
      </rPr>
      <t xml:space="preserve">OncoBox Prostata / </t>
    </r>
    <r>
      <rPr>
        <sz val="11"/>
        <color theme="0" tint="-0.499984740745262"/>
        <rFont val="Arial"/>
        <family val="2"/>
      </rPr>
      <t>OncoBox Prostate</t>
    </r>
    <r>
      <rPr>
        <b/>
        <sz val="11"/>
        <color theme="1"/>
        <rFont val="Arial"/>
        <family val="2"/>
      </rPr>
      <t xml:space="preserve">
Content 
</t>
    </r>
    <r>
      <rPr>
        <b/>
        <sz val="11"/>
        <color theme="0" tint="-0.499984740745262"/>
        <rFont val="Arial"/>
        <family val="2"/>
      </rPr>
      <t>(Inhaltsverzeichnis)</t>
    </r>
  </si>
  <si>
    <r>
      <t xml:space="preserve">2. Categorization of primary cases
</t>
    </r>
    <r>
      <rPr>
        <b/>
        <sz val="10"/>
        <color theme="0" tint="-0.499984740745262"/>
        <rFont val="Arial"/>
        <family val="2"/>
      </rPr>
      <t>(2. Kategorisierung der Primärfälle)</t>
    </r>
  </si>
  <si>
    <r>
      <t xml:space="preserve">Category
</t>
    </r>
    <r>
      <rPr>
        <b/>
        <sz val="10"/>
        <color theme="0" tint="-0.499984740745262"/>
        <rFont val="Arial"/>
        <family val="2"/>
      </rPr>
      <t>(Kategorie)</t>
    </r>
  </si>
  <si>
    <r>
      <rPr>
        <b/>
        <sz val="9"/>
        <color theme="1"/>
        <rFont val="Arial"/>
        <family val="2"/>
      </rPr>
      <t>C:</t>
    </r>
    <r>
      <rPr>
        <sz val="9"/>
        <color theme="1"/>
        <rFont val="Arial"/>
        <family val="2"/>
      </rPr>
      <t xml:space="preserve"> </t>
    </r>
    <r>
      <rPr>
        <sz val="8"/>
        <color theme="1"/>
        <rFont val="Arial"/>
        <family val="2"/>
      </rPr>
      <t>Case is deceased without prior relaps/recurrence</t>
    </r>
    <r>
      <rPr>
        <sz val="9"/>
        <color theme="1"/>
        <rFont val="Arial"/>
        <family val="2"/>
      </rPr>
      <t xml:space="preserve">
</t>
    </r>
    <r>
      <rPr>
        <sz val="9"/>
        <color theme="8" tint="-0.499984740745262"/>
        <rFont val="Arial"/>
        <family val="2"/>
      </rPr>
      <t>(</t>
    </r>
    <r>
      <rPr>
        <sz val="8"/>
        <color theme="8" tint="-0.499984740745262"/>
        <rFont val="Arial"/>
        <family val="2"/>
      </rPr>
      <t>Fall verstorben ohne vorangegangenes Wiedererkrankungsereignis)</t>
    </r>
  </si>
  <si>
    <t>dd.mm.jjjj</t>
  </si>
  <si>
    <t>TX - T4d, NX - N3c, Mx - M1</t>
  </si>
  <si>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</si>
  <si>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</si>
  <si>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</si>
  <si>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Fallinformationen
</t>
    </r>
    <r>
      <rPr>
        <b/>
        <sz val="8"/>
        <rFont val="Arial"/>
        <family val="2"/>
      </rPr>
      <t>Fall-ID; Fallnummer</t>
    </r>
  </si>
  <si>
    <t>Todesdatum
(date of death)</t>
  </si>
  <si>
    <r>
      <t xml:space="preserve">all possible values
</t>
    </r>
    <r>
      <rPr>
        <b/>
        <sz val="10"/>
        <color theme="0" tint="-0.499984740745262"/>
        <rFont val="Arial"/>
        <family val="2"/>
      </rPr>
      <t>(Mögliche Ausprägungen)</t>
    </r>
  </si>
  <si>
    <r>
      <t xml:space="preserve">basic information
</t>
    </r>
    <r>
      <rPr>
        <b/>
        <sz val="10"/>
        <color theme="0" tint="-0.499984740745262"/>
        <rFont val="Arial"/>
        <family val="2"/>
      </rPr>
      <t>(Stammdaten)</t>
    </r>
  </si>
  <si>
    <r>
      <t xml:space="preserve">data field
</t>
    </r>
    <r>
      <rPr>
        <b/>
        <sz val="10"/>
        <color theme="0" tint="-0.499984740745262"/>
        <rFont val="Arial"/>
        <family val="2"/>
      </rPr>
      <t>(Feld)</t>
    </r>
  </si>
  <si>
    <r>
      <t xml:space="preserve">values
</t>
    </r>
    <r>
      <rPr>
        <b/>
        <sz val="10"/>
        <color theme="0" tint="-0.499984740745262"/>
        <rFont val="Arial"/>
        <family val="2"/>
      </rPr>
      <t>(Ausprägungen)</t>
    </r>
  </si>
  <si>
    <r>
      <t xml:space="preserve">date of diagnosis
</t>
    </r>
    <r>
      <rPr>
        <sz val="10"/>
        <color theme="0" tint="-0.499984740745262"/>
        <rFont val="Arial"/>
        <family val="2"/>
      </rPr>
      <t>(Datum Diaganose)</t>
    </r>
  </si>
  <si>
    <r>
      <t xml:space="preserve">case category
</t>
    </r>
    <r>
      <rPr>
        <sz val="10"/>
        <color theme="0" tint="-0.499984740745262"/>
        <rFont val="Arial"/>
        <family val="2"/>
      </rPr>
      <t>(Fallart)</t>
    </r>
  </si>
  <si>
    <r>
      <t xml:space="preserve">case ID
</t>
    </r>
    <r>
      <rPr>
        <sz val="10"/>
        <color theme="0" tint="-0.499984740745262"/>
        <rFont val="Arial"/>
        <family val="2"/>
      </rPr>
      <t>(Fallnummer)</t>
    </r>
  </si>
  <si>
    <r>
      <t>no restrictions</t>
    </r>
    <r>
      <rPr>
        <sz val="10"/>
        <color theme="0" tint="-0.499984740745262"/>
        <rFont val="Arial"/>
        <family val="2"/>
      </rPr>
      <t xml:space="preserve"> (keine Einschränkungen)</t>
    </r>
  </si>
  <si>
    <r>
      <t xml:space="preserve">no restrictions </t>
    </r>
    <r>
      <rPr>
        <sz val="10"/>
        <color theme="0" tint="-0.499984740745262"/>
        <rFont val="Arial"/>
        <family val="2"/>
      </rPr>
      <t>(keine Einschränkungen)</t>
    </r>
  </si>
  <si>
    <r>
      <t xml:space="preserve">yes </t>
    </r>
    <r>
      <rPr>
        <sz val="10"/>
        <color theme="0" tint="-0.499984740745262"/>
        <rFont val="Arial"/>
        <family val="2"/>
      </rPr>
      <t>(Ja)</t>
    </r>
    <r>
      <rPr>
        <sz val="10"/>
        <rFont val="Arial"/>
        <family val="2"/>
      </rPr>
      <t xml:space="preserve"> | no </t>
    </r>
    <r>
      <rPr>
        <sz val="10"/>
        <color theme="0" tint="-0.499984740745262"/>
        <rFont val="Arial"/>
        <family val="2"/>
      </rPr>
      <t>(Nein)</t>
    </r>
  </si>
  <si>
    <r>
      <t xml:space="preserve">date of birth
</t>
    </r>
    <r>
      <rPr>
        <sz val="10"/>
        <color theme="0" tint="-0.499984740745262"/>
        <rFont val="Arial"/>
        <family val="2"/>
      </rPr>
      <t>(Geburtsdatum)</t>
    </r>
  </si>
  <si>
    <r>
      <t xml:space="preserve">non-interventional </t>
    </r>
    <r>
      <rPr>
        <sz val="10"/>
        <color theme="0" tint="-0.499984740745262"/>
        <rFont val="Arial"/>
        <family val="2"/>
      </rPr>
      <t xml:space="preserve">(nicht interventionell) </t>
    </r>
    <r>
      <rPr>
        <sz val="10"/>
        <rFont val="Arial"/>
        <family val="2"/>
      </rPr>
      <t xml:space="preserve">| interventional </t>
    </r>
    <r>
      <rPr>
        <sz val="10"/>
        <color theme="0" tint="-0.499984740745262"/>
        <rFont val="Arial"/>
        <family val="2"/>
      </rPr>
      <t>(interventionell)</t>
    </r>
    <r>
      <rPr>
        <sz val="10"/>
        <rFont val="Arial"/>
        <family val="2"/>
      </rPr>
      <t xml:space="preserve"> | incidential finding</t>
    </r>
    <r>
      <rPr>
        <sz val="10"/>
        <color theme="0" tint="-0.499984740745262"/>
        <rFont val="Arial"/>
        <family val="2"/>
      </rPr>
      <t xml:space="preserve"> (Zufallsbefund)</t>
    </r>
    <r>
      <rPr>
        <sz val="10"/>
        <rFont val="Arial"/>
        <family val="2"/>
      </rPr>
      <t xml:space="preserve"> |  recurrence </t>
    </r>
    <r>
      <rPr>
        <sz val="10"/>
        <color theme="0" tint="-0.499984740745262"/>
        <rFont val="Arial"/>
        <family val="2"/>
      </rPr>
      <t>(Rezidiv)</t>
    </r>
    <r>
      <rPr>
        <sz val="10"/>
        <rFont val="Arial"/>
        <family val="2"/>
      </rPr>
      <t xml:space="preserve"> | distant metastasis </t>
    </r>
    <r>
      <rPr>
        <sz val="10"/>
        <color theme="0" tint="-0.499984740745262"/>
        <rFont val="Arial"/>
        <family val="2"/>
      </rPr>
      <t>(Fernmetastase)</t>
    </r>
  </si>
  <si>
    <t>case category (sheet categories)</t>
  </si>
  <si>
    <r>
      <t xml:space="preserve">consent study
</t>
    </r>
    <r>
      <rPr>
        <sz val="10"/>
        <color theme="0" tint="-0.499984740745262"/>
        <rFont val="Arial"/>
        <family val="2"/>
      </rPr>
      <t>(Einwilligung Befragung)</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</si>
  <si>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</si>
  <si>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pre-therapeutic TNM
</t>
    </r>
    <r>
      <rPr>
        <sz val="10"/>
        <color theme="0" tint="-0.499984740745262"/>
        <rFont val="Arial"/>
        <family val="2"/>
      </rPr>
      <t>(prätherapeutisches TNM)</t>
    </r>
  </si>
  <si>
    <r>
      <t xml:space="preserve">PSA-Value
</t>
    </r>
    <r>
      <rPr>
        <sz val="10"/>
        <color theme="0" tint="-0.499984740745262"/>
        <rFont val="Arial"/>
        <family val="2"/>
      </rPr>
      <t>(PSA-Wert)</t>
    </r>
  </si>
  <si>
    <t>XX,XX ng/ml</t>
  </si>
  <si>
    <r>
      <t xml:space="preserve">Case
Diagnosis
</t>
    </r>
    <r>
      <rPr>
        <b/>
        <sz val="8"/>
        <rFont val="Arial"/>
        <family val="2"/>
      </rPr>
      <t xml:space="preserve">Clinical stage cT-category
---------
</t>
    </r>
    <r>
      <rPr>
        <sz val="8"/>
        <rFont val="Arial"/>
        <family val="2"/>
      </rPr>
      <t xml:space="preserve">Case
Diagnosis
</t>
    </r>
    <r>
      <rPr>
        <b/>
        <sz val="8"/>
        <rFont val="Arial"/>
        <family val="2"/>
      </rPr>
      <t xml:space="preserve">Clinical stage cN-category
---------
</t>
    </r>
    <r>
      <rPr>
        <sz val="8"/>
        <rFont val="Arial"/>
        <family val="2"/>
      </rPr>
      <t xml:space="preserve">Case
Diagnosis
</t>
    </r>
    <r>
      <rPr>
        <b/>
        <sz val="8"/>
        <rFont val="Arial"/>
        <family val="2"/>
      </rPr>
      <t>Clinical stage cM-category</t>
    </r>
  </si>
  <si>
    <t xml:space="preserve"> = T-stage , N-stage , M-stage</t>
  </si>
  <si>
    <t>= XX,XX</t>
  </si>
  <si>
    <r>
      <t xml:space="preserve">date of surgery
</t>
    </r>
    <r>
      <rPr>
        <sz val="10"/>
        <color theme="0" tint="-0.499984740745262"/>
        <rFont val="Arial"/>
        <family val="2"/>
      </rPr>
      <t>(Operationsdatum)</t>
    </r>
  </si>
  <si>
    <r>
      <t xml:space="preserve">type of surgery
</t>
    </r>
    <r>
      <rPr>
        <sz val="10"/>
        <color theme="0" tint="-0.499984740745262"/>
        <rFont val="Arial"/>
        <family val="2"/>
      </rPr>
      <t>(Operationsart)</t>
    </r>
  </si>
  <si>
    <r>
      <t xml:space="preserve">diagnosis
</t>
    </r>
    <r>
      <rPr>
        <b/>
        <sz val="10"/>
        <color theme="0" tint="-0.499984740745262"/>
        <rFont val="Arial"/>
        <family val="2"/>
      </rPr>
      <t>(Diagnose)</t>
    </r>
  </si>
  <si>
    <r>
      <t xml:space="preserve">surgery
</t>
    </r>
    <r>
      <rPr>
        <b/>
        <sz val="10"/>
        <color theme="0" tint="-0.499984740745262"/>
        <rFont val="Arial"/>
        <family val="2"/>
      </rPr>
      <t>(Operation)</t>
    </r>
  </si>
  <si>
    <t>Watchful Waiting</t>
  </si>
  <si>
    <r>
      <t xml:space="preserve">resection margin
</t>
    </r>
    <r>
      <rPr>
        <sz val="10"/>
        <color theme="0" tint="-0.499984740745262"/>
        <rFont val="Arial"/>
        <family val="2"/>
      </rPr>
      <t>(Resektionsrand)</t>
    </r>
  </si>
  <si>
    <r>
      <t xml:space="preserve">revision surgery
</t>
    </r>
    <r>
      <rPr>
        <sz val="10"/>
        <color theme="0" tint="-0.499984740745262"/>
        <rFont val="Arial"/>
        <family val="2"/>
      </rPr>
      <t>(Revisionsoperation)</t>
    </r>
  </si>
  <si>
    <r>
      <t xml:space="preserve">pathological TNM
</t>
    </r>
    <r>
      <rPr>
        <sz val="10"/>
        <color theme="0" tint="-0.499984740745262"/>
        <rFont val="Arial"/>
        <family val="2"/>
      </rPr>
      <t>(pathologisches TNM)</t>
    </r>
  </si>
  <si>
    <r>
      <t xml:space="preserve">complication - Clavien Dindo
</t>
    </r>
    <r>
      <rPr>
        <sz val="10"/>
        <color theme="0" tint="-0.499984740745262"/>
        <rFont val="Arial"/>
        <family val="2"/>
      </rPr>
      <t>(Komplikation nach Clavien Dindo)</t>
    </r>
  </si>
  <si>
    <t xml:space="preserve"> = date of surgery (Operationsdatum)</t>
  </si>
  <si>
    <r>
      <t xml:space="preserve">radical prostatectomy </t>
    </r>
    <r>
      <rPr>
        <sz val="10"/>
        <color theme="0" tint="-0.499984740745262"/>
        <rFont val="Arial"/>
        <family val="2"/>
      </rPr>
      <t>(Radikale Prostatektomie)</t>
    </r>
    <r>
      <rPr>
        <sz val="10"/>
        <rFont val="Arial"/>
        <family val="2"/>
      </rPr>
      <t xml:space="preserve"> | radical cystectomy </t>
    </r>
    <r>
      <rPr>
        <sz val="10"/>
        <color theme="0" tint="-0.499984740745262"/>
        <rFont val="Arial"/>
        <family val="2"/>
      </rPr>
      <t>(Radikale Zystoprostatektomie)</t>
    </r>
  </si>
  <si>
    <r>
      <t xml:space="preserve">radical prostatectomy </t>
    </r>
    <r>
      <rPr>
        <sz val="10"/>
        <color theme="0" tint="-0.499984740745262"/>
        <rFont val="Arial"/>
        <family val="2"/>
      </rPr>
      <t>(Radikale Prostatektomie)</t>
    </r>
    <r>
      <rPr>
        <sz val="10"/>
        <rFont val="Arial"/>
        <family val="2"/>
      </rPr>
      <t xml:space="preserve"> = RPE
radical cystectomy </t>
    </r>
    <r>
      <rPr>
        <sz val="10"/>
        <color theme="0" tint="-0.499984740745262"/>
        <rFont val="Arial"/>
        <family val="2"/>
      </rPr>
      <t xml:space="preserve">(Radikale Zystoprostatektomie) </t>
    </r>
    <r>
      <rPr>
        <sz val="10"/>
        <rFont val="Arial"/>
        <family val="2"/>
      </rPr>
      <t>= RZE</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</si>
  <si>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</si>
  <si>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no complication </t>
    </r>
    <r>
      <rPr>
        <sz val="10"/>
        <color theme="0" tint="-0.499984740745262"/>
        <rFont val="Arial"/>
        <family val="2"/>
      </rPr>
      <t>(keine Komplikation)</t>
    </r>
    <r>
      <rPr>
        <sz val="10"/>
        <rFont val="Arial"/>
        <family val="2"/>
      </rPr>
      <t xml:space="preserve"> | I | II | III | IV | V | III/IV unspecific </t>
    </r>
    <r>
      <rPr>
        <sz val="10"/>
        <color theme="0" tint="-0.499984740745262"/>
        <rFont val="Arial"/>
        <family val="2"/>
      </rPr>
      <t>(III/IV unspezifisch)</t>
    </r>
  </si>
  <si>
    <r>
      <t xml:space="preserve">no complication </t>
    </r>
    <r>
      <rPr>
        <sz val="10"/>
        <color theme="0" tint="-0.499984740745262"/>
        <rFont val="Arial"/>
        <family val="2"/>
      </rPr>
      <t>(keine Komplikation)</t>
    </r>
    <r>
      <rPr>
        <sz val="10"/>
        <rFont val="Arial"/>
        <family val="2"/>
      </rPr>
      <t xml:space="preserve"> = 0
I = I 
II = II
III = III | IIIa | IIIb 
IV = IV | IVa | IVb
V = V
III/IV unspecific </t>
    </r>
    <r>
      <rPr>
        <sz val="10"/>
        <color theme="0" tint="-0.499984740745262"/>
        <rFont val="Arial"/>
        <family val="2"/>
      </rPr>
      <t>(III/IV unspezifisch)</t>
    </r>
    <r>
      <rPr>
        <sz val="10"/>
        <rFont val="Arial"/>
        <family val="2"/>
      </rPr>
      <t xml:space="preserve"> = III/IV unspecific </t>
    </r>
  </si>
  <si>
    <r>
      <t xml:space="preserve">radiotherpay
</t>
    </r>
    <r>
      <rPr>
        <sz val="10"/>
        <color theme="0" tint="-0.499984740745262"/>
        <rFont val="Arial"/>
        <family val="2"/>
      </rPr>
      <t>(Strahlentherapie)</t>
    </r>
  </si>
  <si>
    <r>
      <t xml:space="preserve">other local treatment
</t>
    </r>
    <r>
      <rPr>
        <sz val="10"/>
        <color theme="0" tint="-0.499984740745262"/>
        <rFont val="Arial"/>
        <family val="2"/>
      </rPr>
      <t>(andere lokale Therapie)</t>
    </r>
  </si>
  <si>
    <r>
      <t xml:space="preserve">other treatment
</t>
    </r>
    <r>
      <rPr>
        <sz val="10"/>
        <color theme="0" tint="-0.499984740745262"/>
        <rFont val="Arial"/>
        <family val="2"/>
      </rPr>
      <t>(andere Therapie)</t>
    </r>
  </si>
  <si>
    <r>
      <t xml:space="preserve">Case
Radiotherapy
</t>
    </r>
    <r>
      <rPr>
        <b/>
        <sz val="8"/>
        <rFont val="Arial"/>
        <family val="2"/>
      </rPr>
      <t xml:space="preserve">Type
-------------
Time
-------------
Initiation
</t>
    </r>
  </si>
  <si>
    <r>
      <t xml:space="preserve">Case
Treatment
</t>
    </r>
    <r>
      <rPr>
        <b/>
        <sz val="8"/>
        <rFont val="Arial"/>
        <family val="2"/>
      </rPr>
      <t>Type
-------------
Time
-------------
Initiation</t>
    </r>
  </si>
  <si>
    <r>
      <t xml:space="preserve">Case
Follow-Up
</t>
    </r>
    <r>
      <rPr>
        <b/>
        <sz val="8"/>
        <color indexed="8"/>
        <rFont val="Arial"/>
        <family val="2"/>
      </rPr>
      <t>Date local recurrence</t>
    </r>
    <r>
      <rPr>
        <sz val="8"/>
        <color indexed="8"/>
        <rFont val="Arial"/>
        <family val="2"/>
      </rPr>
      <t xml:space="preserve">
-------------
Case
Follow-Up
</t>
    </r>
    <r>
      <rPr>
        <b/>
        <sz val="8"/>
        <color indexed="8"/>
        <rFont val="Arial"/>
        <family val="2"/>
      </rPr>
      <t>Local recurrence</t>
    </r>
    <r>
      <rPr>
        <sz val="8"/>
        <color indexed="8"/>
        <rFont val="Arial"/>
        <family val="2"/>
      </rPr>
      <t xml:space="preserve">
</t>
    </r>
  </si>
  <si>
    <t>dd.mm.jjjj = dd.mm.jjjj | R
empty = empty | N/U</t>
  </si>
  <si>
    <r>
      <t xml:space="preserve">Biochemical recurrence
</t>
    </r>
    <r>
      <rPr>
        <sz val="10"/>
        <color theme="0" tint="-0.499984740745262"/>
        <rFont val="Arial"/>
        <family val="2"/>
      </rPr>
      <t>(Biochemisches Rezidiv)</t>
    </r>
  </si>
  <si>
    <r>
      <t xml:space="preserve">local recurrence
</t>
    </r>
    <r>
      <rPr>
        <sz val="10"/>
        <color theme="0" tint="-0.499984740745262"/>
        <rFont val="Arial"/>
        <family val="2"/>
      </rPr>
      <t>(Lokalrezidiv)</t>
    </r>
  </si>
  <si>
    <r>
      <t xml:space="preserve">Case
Follow-Up
</t>
    </r>
    <r>
      <rPr>
        <b/>
        <sz val="8"/>
        <color indexed="8"/>
        <rFont val="Arial"/>
        <family val="2"/>
      </rPr>
      <t>Date biochemical recurrence identified</t>
    </r>
    <r>
      <rPr>
        <sz val="8"/>
        <color indexed="8"/>
        <rFont val="Arial"/>
        <family val="2"/>
      </rPr>
      <t xml:space="preserve">
----------------
Case
Follow-Up
</t>
    </r>
    <r>
      <rPr>
        <b/>
        <sz val="8"/>
        <color indexed="8"/>
        <rFont val="Arial"/>
        <family val="2"/>
      </rPr>
      <t>Biochemical recurrence</t>
    </r>
    <r>
      <rPr>
        <sz val="8"/>
        <color indexed="8"/>
        <rFont val="Arial"/>
        <family val="2"/>
      </rPr>
      <t xml:space="preserve">
</t>
    </r>
  </si>
  <si>
    <t>dd.mm.jjjj = dd.mm.jjjj | Y
empty = empty | N/U</t>
  </si>
  <si>
    <r>
      <t xml:space="preserve">metastasis
</t>
    </r>
    <r>
      <rPr>
        <sz val="10"/>
        <color theme="0" tint="-0.499984740745262"/>
        <rFont val="Arial"/>
        <family val="2"/>
      </rPr>
      <t>(Fernmetastasen)</t>
    </r>
  </si>
  <si>
    <r>
      <t xml:space="preserve">Case
Follow-Up
</t>
    </r>
    <r>
      <rPr>
        <b/>
        <sz val="8"/>
        <rFont val="Arial"/>
        <family val="2"/>
      </rPr>
      <t>Date metastasis identified</t>
    </r>
    <r>
      <rPr>
        <sz val="8"/>
        <rFont val="Arial"/>
        <family val="2"/>
      </rPr>
      <t xml:space="preserve">
------------------
Case
Follow-Up
</t>
    </r>
    <r>
      <rPr>
        <b/>
        <sz val="8"/>
        <rFont val="Arial"/>
        <family val="2"/>
      </rPr>
      <t>Metastasis</t>
    </r>
  </si>
  <si>
    <t>dd.mm.jjjj = dd.mm.jjjj | R/M
empty = empty | N/U</t>
  </si>
  <si>
    <r>
      <t xml:space="preserve">dd.mm.jjjj = date of first follow up with secondary tumour  =  Y
</t>
    </r>
    <r>
      <rPr>
        <sz val="9"/>
        <color theme="0" tint="-0.499984740745262"/>
        <rFont val="Arial"/>
        <family val="2"/>
      </rPr>
      <t>(Datum der ersten Meldung mit Zweittumor = Y)</t>
    </r>
  </si>
  <si>
    <r>
      <t xml:space="preserve">Zweittumor
</t>
    </r>
    <r>
      <rPr>
        <sz val="10"/>
        <color theme="0" tint="-0.499984740745262"/>
        <rFont val="Arial"/>
        <family val="2"/>
      </rPr>
      <t>(secondary tumour)</t>
    </r>
  </si>
  <si>
    <r>
      <t>dd.mm.jjjj | empty</t>
    </r>
    <r>
      <rPr>
        <sz val="10"/>
        <color theme="0" tint="-0.499984740745262"/>
        <rFont val="Arial"/>
        <family val="2"/>
      </rPr>
      <t xml:space="preserve"> (leer)</t>
    </r>
  </si>
  <si>
    <r>
      <t xml:space="preserve">dd.mm.jjjj | empty </t>
    </r>
    <r>
      <rPr>
        <sz val="10"/>
        <color theme="0" tint="-0.499984740745262"/>
        <rFont val="Arial"/>
        <family val="2"/>
      </rPr>
      <t>(leer)</t>
    </r>
  </si>
  <si>
    <r>
      <t xml:space="preserve"> = date of death </t>
    </r>
    <r>
      <rPr>
        <sz val="9"/>
        <color theme="0" tint="-0.499984740745262"/>
        <rFont val="Arial"/>
        <family val="2"/>
      </rPr>
      <t>(Sterbedatum)</t>
    </r>
  </si>
  <si>
    <r>
      <t xml:space="preserve">yes = AS
no </t>
    </r>
    <r>
      <rPr>
        <sz val="10"/>
        <rFont val="Calibri"/>
        <family val="2"/>
      </rPr>
      <t>≠</t>
    </r>
    <r>
      <rPr>
        <sz val="9"/>
        <rFont val="Arial"/>
        <family val="2"/>
      </rPr>
      <t xml:space="preserve"> AS</t>
    </r>
  </si>
  <si>
    <r>
      <t xml:space="preserve">yes = WS
no </t>
    </r>
    <r>
      <rPr>
        <sz val="10"/>
        <rFont val="Calibri"/>
        <family val="2"/>
      </rPr>
      <t>≠</t>
    </r>
    <r>
      <rPr>
        <sz val="9"/>
        <rFont val="Arial"/>
        <family val="2"/>
      </rPr>
      <t xml:space="preserve"> WS</t>
    </r>
  </si>
  <si>
    <r>
      <t xml:space="preserve">non-interventional </t>
    </r>
    <r>
      <rPr>
        <sz val="9"/>
        <color theme="0" tint="-0.499984740745262"/>
        <rFont val="Arial"/>
        <family val="2"/>
      </rPr>
      <t>(nicht interventionell)</t>
    </r>
    <r>
      <rPr>
        <sz val="9"/>
        <rFont val="Arial"/>
        <family val="2"/>
      </rPr>
      <t xml:space="preserve"> = NI
interventional </t>
    </r>
    <r>
      <rPr>
        <sz val="9"/>
        <color theme="0" tint="-0.499984740745262"/>
        <rFont val="Arial"/>
        <family val="2"/>
      </rPr>
      <t>(interventionell)</t>
    </r>
    <r>
      <rPr>
        <sz val="9"/>
        <rFont val="Arial"/>
        <family val="2"/>
      </rPr>
      <t xml:space="preserve"> = IV
incidential finding </t>
    </r>
    <r>
      <rPr>
        <sz val="9"/>
        <color theme="0" tint="-0.499984740745262"/>
        <rFont val="Arial"/>
        <family val="2"/>
      </rPr>
      <t xml:space="preserve">(Zufallsbefund) </t>
    </r>
    <r>
      <rPr>
        <sz val="9"/>
        <rFont val="Arial"/>
        <family val="2"/>
      </rPr>
      <t xml:space="preserve">= IF
recurrence </t>
    </r>
    <r>
      <rPr>
        <sz val="9"/>
        <color theme="0" tint="-0.499984740745262"/>
        <rFont val="Arial"/>
        <family val="2"/>
      </rPr>
      <t>(Rezidiv)</t>
    </r>
    <r>
      <rPr>
        <sz val="9"/>
        <rFont val="Arial"/>
        <family val="2"/>
      </rPr>
      <t xml:space="preserve"> = R
distant metastasis </t>
    </r>
    <r>
      <rPr>
        <sz val="9"/>
        <color theme="0" tint="-0.499984740745262"/>
        <rFont val="Arial"/>
        <family val="2"/>
      </rPr>
      <t xml:space="preserve">(Fernmetastase) </t>
    </r>
    <r>
      <rPr>
        <sz val="9"/>
        <rFont val="Arial"/>
        <family val="2"/>
      </rPr>
      <t>= F</t>
    </r>
  </si>
  <si>
    <t>= Fallnummer (case ID)</t>
  </si>
  <si>
    <t>= ID</t>
  </si>
  <si>
    <r>
      <t xml:space="preserve">= Date of birth </t>
    </r>
    <r>
      <rPr>
        <sz val="9"/>
        <color theme="0" tint="-0.499984740745262"/>
        <rFont val="Arial"/>
        <family val="2"/>
      </rPr>
      <t>(Geburtsdatum)</t>
    </r>
  </si>
  <si>
    <t>N0 | NX | empty</t>
  </si>
  <si>
    <t>M0 | MX | empty</t>
  </si>
  <si>
    <t>PrimaryCase</t>
  </si>
  <si>
    <t>Patients</t>
  </si>
  <si>
    <t>Risk classification</t>
  </si>
  <si>
    <t>If one Patient has two or more IV / IF cases:
IV and IV case
IV and IF case
IF and IF case</t>
  </si>
  <si>
    <t>This patient has two (or more) interventional cases. For certification relevant data only the first case is considered.</t>
  </si>
  <si>
    <r>
      <t xml:space="preserve">date patient introduced in center
</t>
    </r>
    <r>
      <rPr>
        <sz val="10"/>
        <color theme="0" tint="-0.499984740745262"/>
        <rFont val="Arial"/>
        <family val="2"/>
      </rPr>
      <t>(Datum Vorstellung im Zentrum)</t>
    </r>
  </si>
  <si>
    <r>
      <t>= date patient introduced in center</t>
    </r>
    <r>
      <rPr>
        <sz val="9"/>
        <color theme="0" tint="-0.499984740745262"/>
        <rFont val="Arial"/>
        <family val="2"/>
      </rPr>
      <t xml:space="preserve"> (Datum Vorstellung im Zentrum)</t>
    </r>
  </si>
  <si>
    <r>
      <t xml:space="preserve">= date of diagnosis </t>
    </r>
    <r>
      <rPr>
        <sz val="9"/>
        <color theme="0" tint="-0.499984740745262"/>
        <rFont val="Arial"/>
        <family val="2"/>
      </rPr>
      <t>(Datum Diagnose)</t>
    </r>
  </si>
  <si>
    <t>X + X</t>
  </si>
  <si>
    <r>
      <t xml:space="preserve">pre-therapeutic Gleason-score
</t>
    </r>
    <r>
      <rPr>
        <sz val="10"/>
        <color theme="0" tint="-0.499984740745262"/>
        <rFont val="Arial"/>
        <family val="2"/>
      </rPr>
      <t>(prätherapeutisches Gleason Score)</t>
    </r>
  </si>
  <si>
    <r>
      <t xml:space="preserve">Fall
Diagnose
</t>
    </r>
    <r>
      <rPr>
        <b/>
        <sz val="8"/>
        <rFont val="Arial"/>
        <family val="2"/>
      </rPr>
      <t xml:space="preserve">Gleason-Score Wert 1 
</t>
    </r>
    <r>
      <rPr>
        <sz val="8"/>
        <rFont val="Arial"/>
        <family val="2"/>
      </rPr>
      <t>------
Fall
Diagnose</t>
    </r>
    <r>
      <rPr>
        <b/>
        <sz val="8"/>
        <rFont val="Arial"/>
        <family val="2"/>
      </rPr>
      <t xml:space="preserve">
Gleason-Score Wert 2</t>
    </r>
  </si>
  <si>
    <t xml:space="preserve">= Gleason score 1 + Gleason score 2
</t>
  </si>
  <si>
    <t>✓</t>
  </si>
  <si>
    <r>
      <t xml:space="preserve">Ansicht bei "Start" des Individuellen Filters
</t>
    </r>
    <r>
      <rPr>
        <b/>
        <sz val="11"/>
        <color theme="2" tint="-0.749992370372631"/>
        <rFont val="Arial"/>
        <family val="2"/>
      </rPr>
      <t>(Selection when starting the individual filter)</t>
    </r>
  </si>
  <si>
    <r>
      <t>indicator year 2015</t>
    </r>
    <r>
      <rPr>
        <b/>
        <sz val="10"/>
        <color theme="2" tint="-0.749992370372631"/>
        <rFont val="Arial"/>
        <family val="2"/>
      </rPr>
      <t xml:space="preserve">
</t>
    </r>
    <r>
      <rPr>
        <b/>
        <sz val="10"/>
        <color theme="0" tint="-0.499984740745262"/>
        <rFont val="Arial"/>
        <family val="2"/>
      </rPr>
      <t>(Kennzahlenjahr 2015)</t>
    </r>
  </si>
  <si>
    <r>
      <t>start</t>
    </r>
    <r>
      <rPr>
        <sz val="10"/>
        <color theme="2" tint="-0.749992370372631"/>
        <rFont val="Arial"/>
        <family val="2"/>
      </rPr>
      <t xml:space="preserve">
</t>
    </r>
    <r>
      <rPr>
        <sz val="10"/>
        <color theme="0" tint="-0.499984740745262"/>
        <rFont val="Arial"/>
        <family val="2"/>
      </rPr>
      <t>(von)</t>
    </r>
  </si>
  <si>
    <r>
      <t>end</t>
    </r>
    <r>
      <rPr>
        <sz val="10"/>
        <color theme="2" tint="-0.749992370372631"/>
        <rFont val="Arial"/>
        <family val="2"/>
      </rPr>
      <t xml:space="preserve">
</t>
    </r>
    <r>
      <rPr>
        <sz val="10"/>
        <color theme="0" tint="-0.499984740745262"/>
        <rFont val="Arial"/>
        <family val="2"/>
      </rPr>
      <t>(bis)</t>
    </r>
  </si>
  <si>
    <t>/field 1/</t>
  </si>
  <si>
    <t>/field 2/</t>
  </si>
  <si>
    <r>
      <t xml:space="preserve">Case
Case Information
</t>
    </r>
    <r>
      <rPr>
        <b/>
        <sz val="10"/>
        <color theme="1"/>
        <rFont val="Arial"/>
        <family val="2"/>
      </rPr>
      <t>Date patient introduced in center</t>
    </r>
    <r>
      <rPr>
        <b/>
        <sz val="10"/>
        <color rgb="FFFF0000"/>
        <rFont val="Arial"/>
        <family val="2"/>
      </rPr>
      <t xml:space="preserve"> IN (field 1 - field2)</t>
    </r>
  </si>
  <si>
    <r>
      <t xml:space="preserve">quality of results
</t>
    </r>
    <r>
      <rPr>
        <b/>
        <sz val="10"/>
        <color theme="0" tint="-0.499984740745262"/>
        <rFont val="Arial"/>
        <family val="2"/>
      </rPr>
      <t>(Ergebnisqualität)</t>
    </r>
  </si>
  <si>
    <t>/field 3/</t>
  </si>
  <si>
    <t>/field 4/</t>
  </si>
  <si>
    <r>
      <t xml:space="preserve">Case
Case Information
</t>
    </r>
    <r>
      <rPr>
        <b/>
        <sz val="10"/>
        <color theme="1"/>
        <rFont val="Arial"/>
        <family val="2"/>
      </rPr>
      <t xml:space="preserve">Date patient introduced in center </t>
    </r>
    <r>
      <rPr>
        <b/>
        <sz val="10"/>
        <color rgb="FFFF0000"/>
        <rFont val="Arial"/>
        <family val="2"/>
      </rPr>
      <t>IN (field 3 - field4)</t>
    </r>
  </si>
  <si>
    <r>
      <t xml:space="preserve">surgically treated cases
</t>
    </r>
    <r>
      <rPr>
        <b/>
        <sz val="10"/>
        <color theme="0" tint="-0.499984740745262"/>
        <rFont val="Arial"/>
        <family val="2"/>
      </rPr>
      <t>(Operierte Fälle)</t>
    </r>
  </si>
  <si>
    <r>
      <t xml:space="preserve">IF cases 
</t>
    </r>
    <r>
      <rPr>
        <b/>
        <sz val="9"/>
        <color theme="0" tint="-0.499984740745262"/>
        <rFont val="Arial"/>
        <family val="2"/>
      </rPr>
      <t>(IF Fälle)</t>
    </r>
  </si>
  <si>
    <r>
      <t xml:space="preserve">Case
Surgery
</t>
    </r>
    <r>
      <rPr>
        <b/>
        <sz val="8"/>
        <color theme="1"/>
        <rFont val="Arial"/>
        <family val="2"/>
      </rPr>
      <t xml:space="preserve">Type of surgery </t>
    </r>
    <r>
      <rPr>
        <b/>
        <sz val="8"/>
        <color rgb="FFFF0000"/>
        <rFont val="Arial"/>
        <family val="2"/>
      </rPr>
      <t>= RPE | RZE</t>
    </r>
  </si>
  <si>
    <r>
      <t xml:space="preserve">Case
Surgery
</t>
    </r>
    <r>
      <rPr>
        <b/>
        <sz val="8"/>
        <color theme="1"/>
        <rFont val="Arial"/>
        <family val="2"/>
      </rPr>
      <t xml:space="preserve">Type of surgery </t>
    </r>
    <r>
      <rPr>
        <b/>
        <sz val="8"/>
        <color rgb="FFFF0000"/>
        <rFont val="Arial"/>
        <family val="2"/>
      </rPr>
      <t>= RZE</t>
    </r>
  </si>
  <si>
    <r>
      <t xml:space="preserve">cases with radiotherapy / brachytherapy
</t>
    </r>
    <r>
      <rPr>
        <b/>
        <sz val="10"/>
        <color theme="0" tint="-0.499984740745262"/>
        <rFont val="Arial"/>
        <family val="2"/>
      </rPr>
      <t>(Fälle mit Strahlentherapie / Brachytherapie)</t>
    </r>
  </si>
  <si>
    <r>
      <t xml:space="preserve">Case
Surgery
</t>
    </r>
    <r>
      <rPr>
        <b/>
        <sz val="8"/>
        <color theme="1"/>
        <rFont val="Arial"/>
        <family val="2"/>
      </rPr>
      <t xml:space="preserve">Type of surgery </t>
    </r>
    <r>
      <rPr>
        <b/>
        <sz val="8"/>
        <color rgb="FFFF0000"/>
        <rFont val="Arial"/>
        <family val="2"/>
      </rPr>
      <t xml:space="preserve">= empty </t>
    </r>
  </si>
  <si>
    <r>
      <t xml:space="preserve">Case
Radiotherapy
</t>
    </r>
    <r>
      <rPr>
        <b/>
        <sz val="8"/>
        <color theme="1"/>
        <rFont val="Arial"/>
        <family val="2"/>
      </rPr>
      <t xml:space="preserve">Type </t>
    </r>
    <r>
      <rPr>
        <b/>
        <sz val="8"/>
        <color rgb="FFFF0000"/>
        <rFont val="Arial"/>
        <family val="2"/>
      </rPr>
      <t>= P | HDR | LDR</t>
    </r>
  </si>
  <si>
    <r>
      <t xml:space="preserve">cases with other treatment
</t>
    </r>
    <r>
      <rPr>
        <b/>
        <sz val="10"/>
        <color theme="0" tint="-0.499984740745262"/>
        <rFont val="Arial"/>
        <family val="2"/>
      </rPr>
      <t>(Fälle mit anderer Therapie)</t>
    </r>
  </si>
  <si>
    <r>
      <t xml:space="preserve">Case
Radiotherapy
</t>
    </r>
    <r>
      <rPr>
        <b/>
        <sz val="8"/>
        <color theme="1"/>
        <rFont val="Arial"/>
        <family val="2"/>
      </rPr>
      <t xml:space="preserve">Type </t>
    </r>
    <r>
      <rPr>
        <b/>
        <sz val="8"/>
        <color rgb="FFFF0000"/>
        <rFont val="Arial"/>
        <family val="2"/>
      </rPr>
      <t xml:space="preserve">= empty </t>
    </r>
  </si>
  <si>
    <r>
      <t xml:space="preserve">cases with AS / WS
</t>
    </r>
    <r>
      <rPr>
        <b/>
        <sz val="10"/>
        <color theme="0" tint="-0.499984740745262"/>
        <rFont val="Arial"/>
        <family val="2"/>
      </rPr>
      <t>(Fälle mit AS / WS)</t>
    </r>
  </si>
  <si>
    <r>
      <t xml:space="preserve">NI cases
</t>
    </r>
    <r>
      <rPr>
        <b/>
        <sz val="9"/>
        <color theme="0" tint="-0.499984740745262"/>
        <rFont val="Arial"/>
        <family val="2"/>
      </rPr>
      <t>(NI Fälle)</t>
    </r>
  </si>
  <si>
    <r>
      <t xml:space="preserve">IV, R and D cases
</t>
    </r>
    <r>
      <rPr>
        <b/>
        <sz val="9"/>
        <color theme="0" tint="-0.499984740745262"/>
        <rFont val="Arial"/>
        <family val="2"/>
      </rPr>
      <t>(IV, R und D Fälle)</t>
    </r>
  </si>
  <si>
    <r>
      <t xml:space="preserve">R and D cases 
</t>
    </r>
    <r>
      <rPr>
        <b/>
        <sz val="9"/>
        <color theme="0" tint="-0.499984740745262"/>
        <rFont val="Arial"/>
        <family val="2"/>
      </rPr>
      <t>(R und D Fälle)</t>
    </r>
  </si>
  <si>
    <r>
      <t xml:space="preserve">Case
Treatment
</t>
    </r>
    <r>
      <rPr>
        <b/>
        <sz val="8"/>
        <color theme="1"/>
        <rFont val="Arial"/>
        <family val="2"/>
      </rPr>
      <t xml:space="preserve">Type </t>
    </r>
    <r>
      <rPr>
        <b/>
        <sz val="8"/>
        <color rgb="FFFF0000"/>
        <rFont val="Arial"/>
        <family val="2"/>
      </rPr>
      <t>= AS | WS</t>
    </r>
  </si>
  <si>
    <r>
      <t xml:space="preserve">apply filter
</t>
    </r>
    <r>
      <rPr>
        <b/>
        <sz val="10"/>
        <color theme="0" tint="-0.499984740745262"/>
        <rFont val="Arial"/>
        <family val="2"/>
      </rPr>
      <t>(Ergebnisse aktualisieren)</t>
    </r>
  </si>
  <si>
    <t>This is based on days (01.01. indicator year -  31.12. indicator year + 1)</t>
  </si>
  <si>
    <t>this is only based on years (2009 - 2015)</t>
  </si>
  <si>
    <r>
      <t xml:space="preserve">Filter </t>
    </r>
    <r>
      <rPr>
        <b/>
        <sz val="11"/>
        <color theme="0" tint="-0.499984740745262"/>
        <rFont val="Arial"/>
        <family val="2"/>
      </rPr>
      <t>(Filter)</t>
    </r>
  </si>
  <si>
    <r>
      <t xml:space="preserve">algorithms </t>
    </r>
    <r>
      <rPr>
        <b/>
        <sz val="11"/>
        <color theme="0" tint="-0.499984740745262"/>
        <rFont val="Arial"/>
        <family val="2"/>
      </rPr>
      <t>(Algorithmus)</t>
    </r>
  </si>
  <si>
    <t>1 | 2</t>
  </si>
  <si>
    <r>
      <t xml:space="preserve">pre-therapeutic participation rate
</t>
    </r>
    <r>
      <rPr>
        <b/>
        <sz val="9"/>
        <color theme="0" tint="-0.499984740745262"/>
        <rFont val="Arial"/>
        <family val="2"/>
      </rPr>
      <t>(Teilnahmequote prätherapeutisch)</t>
    </r>
  </si>
  <si>
    <r>
      <t xml:space="preserve">Row 21
</t>
    </r>
    <r>
      <rPr>
        <b/>
        <sz val="10"/>
        <color theme="0" tint="-0.499984740745262"/>
        <rFont val="Arial"/>
        <family val="2"/>
      </rPr>
      <t>(Zeile 21)</t>
    </r>
  </si>
  <si>
    <t>Cases in J20 with</t>
  </si>
  <si>
    <r>
      <t xml:space="preserve">Case
Diagnosis
</t>
    </r>
    <r>
      <rPr>
        <b/>
        <sz val="8"/>
        <rFont val="Arial"/>
        <family val="2"/>
      </rPr>
      <t>Date of Diagnosis</t>
    </r>
    <r>
      <rPr>
        <sz val="8"/>
        <rFont val="Arial"/>
        <family val="2"/>
      </rPr>
      <t xml:space="preserve">
</t>
    </r>
  </si>
  <si>
    <r>
      <rPr>
        <b/>
        <sz val="9"/>
        <color rgb="FFFF0000"/>
        <rFont val="Calibri"/>
        <family val="2"/>
      </rPr>
      <t>≠</t>
    </r>
    <r>
      <rPr>
        <sz val="8"/>
        <rFont val="Arial"/>
        <family val="2"/>
      </rPr>
      <t xml:space="preserve"> AS </t>
    </r>
    <r>
      <rPr>
        <b/>
        <sz val="8"/>
        <color rgb="FFFF0000"/>
        <rFont val="Arial"/>
        <family val="2"/>
      </rPr>
      <t>AND</t>
    </r>
    <r>
      <rPr>
        <sz val="8"/>
        <rFont val="Arial"/>
        <family val="2"/>
      </rPr>
      <t xml:space="preserve"> WS</t>
    </r>
  </si>
  <si>
    <t>Take the first radiotherapy if there are more than one</t>
  </si>
  <si>
    <r>
      <t xml:space="preserve">d) Assignment XML-EPIC and XML-Tumourdocu impossible
</t>
    </r>
    <r>
      <rPr>
        <sz val="8"/>
        <color theme="0" tint="-0.499984740745262"/>
        <rFont val="Arial"/>
        <family val="2"/>
      </rPr>
      <t>(Keine Fallzuordnung XML-EPIC zu XML-Tumordoku)</t>
    </r>
  </si>
  <si>
    <r>
      <t xml:space="preserve">Basic Information EPIC
</t>
    </r>
    <r>
      <rPr>
        <b/>
        <sz val="8"/>
        <rFont val="Arial"/>
        <family val="2"/>
      </rPr>
      <t>Patient-ID</t>
    </r>
  </si>
  <si>
    <t>Assignment XML-EPIC and XML-Tumourdocu impossible</t>
  </si>
  <si>
    <t>Keine Fallzuordnung XML-EPIC zu XML-Tumordoku</t>
  </si>
  <si>
    <t>(J24 / J20) * 100 (in %)</t>
  </si>
  <si>
    <t>(O24 / O20) * 100 (in %)</t>
  </si>
  <si>
    <t xml:space="preserve">Possible assignment XML-EPIC and XML-Tumourdocu </t>
  </si>
  <si>
    <t>Erfolgreiche Fallzuordnung XML-EPIC zu XML-Tumordoku</t>
  </si>
  <si>
    <r>
      <t xml:space="preserve">Row 9
</t>
    </r>
    <r>
      <rPr>
        <b/>
        <sz val="10"/>
        <color theme="0" tint="-0.499984740745262"/>
        <rFont val="Arial"/>
        <family val="2"/>
      </rPr>
      <t>(Zeile 9)</t>
    </r>
  </si>
  <si>
    <r>
      <t xml:space="preserve">Pre-therapeutic Questionnaire
</t>
    </r>
    <r>
      <rPr>
        <b/>
        <sz val="8"/>
        <rFont val="Arial"/>
        <family val="2"/>
      </rPr>
      <t>Date Questionnaire</t>
    </r>
  </si>
  <si>
    <r>
      <t xml:space="preserve">Basic Information 
</t>
    </r>
    <r>
      <rPr>
        <b/>
        <sz val="8"/>
        <rFont val="Arial"/>
        <family val="2"/>
      </rPr>
      <t>Patient-ID</t>
    </r>
  </si>
  <si>
    <r>
      <rPr>
        <b/>
        <sz val="11"/>
        <rFont val="Arial"/>
        <family val="2"/>
      </rPr>
      <t>Selection when starting the individual filter</t>
    </r>
    <r>
      <rPr>
        <b/>
        <sz val="11"/>
        <color theme="2" tint="-0.749992370372631"/>
        <rFont val="Arial"/>
        <family val="2"/>
      </rPr>
      <t xml:space="preserve">
(Ansicht bei "Start" des Individuellen Filters)</t>
    </r>
  </si>
  <si>
    <t>This is based on years (2009 - 2015)</t>
  </si>
  <si>
    <r>
      <t xml:space="preserve">Age at diagnosis
</t>
    </r>
    <r>
      <rPr>
        <b/>
        <sz val="10"/>
        <color theme="0" tint="-0.499984740745262"/>
        <rFont val="Arial"/>
        <family val="2"/>
      </rPr>
      <t>(Alter bei Erstdiagnose)</t>
    </r>
  </si>
  <si>
    <t>'= Differenz between Date of Diagnosis and Date of birth</t>
  </si>
  <si>
    <r>
      <t xml:space="preserve">NI, IV, IF, R and D cases
</t>
    </r>
    <r>
      <rPr>
        <b/>
        <sz val="9"/>
        <color theme="0" tint="-0.499984740745262"/>
        <rFont val="Arial"/>
        <family val="2"/>
      </rPr>
      <t>(NI, IV, IF, R und D Fälle)</t>
    </r>
  </si>
  <si>
    <r>
      <t xml:space="preserve">low risk
</t>
    </r>
    <r>
      <rPr>
        <sz val="10"/>
        <color theme="0" tint="-0.499984740745262"/>
        <rFont val="Arial"/>
        <family val="2"/>
      </rPr>
      <t>(niedriges Risiko)</t>
    </r>
  </si>
  <si>
    <r>
      <t xml:space="preserve">medium risk
</t>
    </r>
    <r>
      <rPr>
        <sz val="10"/>
        <color theme="0" tint="-0.499984740745262"/>
        <rFont val="Arial"/>
        <family val="2"/>
      </rPr>
      <t>(mittleres Risiko)</t>
    </r>
  </si>
  <si>
    <r>
      <t xml:space="preserve">high risk
</t>
    </r>
    <r>
      <rPr>
        <sz val="10"/>
        <color theme="0" tint="-0.499984740745262"/>
        <rFont val="Arial"/>
        <family val="2"/>
      </rPr>
      <t>(hohes Risiko)</t>
    </r>
  </si>
  <si>
    <r>
      <t xml:space="preserve">locally confined (T1/2-N0-M0)
</t>
    </r>
    <r>
      <rPr>
        <b/>
        <sz val="10"/>
        <color theme="0" tint="-0.499984740745262"/>
        <rFont val="Arial"/>
        <family val="2"/>
      </rPr>
      <t>(lokal begrenzt (T1/2-N0-M0))</t>
    </r>
  </si>
  <si>
    <t>Risc classification  - low risk</t>
  </si>
  <si>
    <t>Risc classification  - medium risk</t>
  </si>
  <si>
    <t>Risc classification  - high risk</t>
  </si>
  <si>
    <r>
      <t xml:space="preserve">locally advanced (T3/4-N0-M0)
</t>
    </r>
    <r>
      <rPr>
        <b/>
        <sz val="10"/>
        <color theme="0" tint="-0.499984740745262"/>
        <rFont val="Arial"/>
        <family val="2"/>
      </rPr>
      <t>(lokal fortgeschritten (T3/4-N0-M0))</t>
    </r>
  </si>
  <si>
    <t>Risc classification  - locally advanced</t>
  </si>
  <si>
    <r>
      <t xml:space="preserve">advanced (N1, M0)
</t>
    </r>
    <r>
      <rPr>
        <b/>
        <sz val="10"/>
        <color theme="0" tint="-0.499984740745262"/>
        <rFont val="Arial"/>
        <family val="2"/>
      </rPr>
      <t>(fortgeschritten (N1, M0))</t>
    </r>
  </si>
  <si>
    <r>
      <t xml:space="preserve">advanced (N0, M1)
</t>
    </r>
    <r>
      <rPr>
        <b/>
        <sz val="10"/>
        <color theme="0" tint="-0.499984740745262"/>
        <rFont val="Arial"/>
        <family val="2"/>
      </rPr>
      <t>(fortgeschritten (N0, M1))</t>
    </r>
  </si>
  <si>
    <t>Risc classification  - advanced N1</t>
  </si>
  <si>
    <t>Risc classification  - advanced M1</t>
  </si>
  <si>
    <r>
      <t xml:space="preserve">non-determinable
</t>
    </r>
    <r>
      <rPr>
        <b/>
        <sz val="10"/>
        <color theme="0" tint="-0.499984740745262"/>
        <rFont val="Arial"/>
        <family val="2"/>
      </rPr>
      <t>(nicht zuzuordnen)</t>
    </r>
  </si>
  <si>
    <t>Risc classification  - non-determinable</t>
  </si>
  <si>
    <r>
      <t xml:space="preserve">NI and IV cases
</t>
    </r>
    <r>
      <rPr>
        <b/>
        <sz val="9"/>
        <color theme="0" tint="-0.499984740745262"/>
        <rFont val="Arial"/>
        <family val="2"/>
      </rPr>
      <t>(NI und IV Fälle)</t>
    </r>
  </si>
  <si>
    <r>
      <t xml:space="preserve">active surveillance
</t>
    </r>
    <r>
      <rPr>
        <sz val="10"/>
        <color theme="0" tint="-0.499984740745262"/>
        <rFont val="Arial"/>
        <family val="2"/>
      </rPr>
      <t>(Active Surveillance)</t>
    </r>
  </si>
  <si>
    <r>
      <t xml:space="preserve">watchful waiting
</t>
    </r>
    <r>
      <rPr>
        <sz val="10"/>
        <color theme="0" tint="-0.499984740745262"/>
        <rFont val="Arial"/>
        <family val="2"/>
      </rPr>
      <t>(Watchful Waiting)</t>
    </r>
  </si>
  <si>
    <r>
      <t xml:space="preserve">incidential finding RCE
</t>
    </r>
    <r>
      <rPr>
        <sz val="10"/>
        <color theme="0" tint="-0.499984740745262"/>
        <rFont val="Arial"/>
        <family val="2"/>
      </rPr>
      <t>(Zufallsbefund nach RZE)</t>
    </r>
  </si>
  <si>
    <r>
      <t xml:space="preserve">RPE due to Pca
</t>
    </r>
    <r>
      <rPr>
        <sz val="10"/>
        <color theme="0" tint="-0.499984740745262"/>
        <rFont val="Arial"/>
        <family val="2"/>
      </rPr>
      <t>(RPE aufgrund von Pca)</t>
    </r>
  </si>
  <si>
    <r>
      <t xml:space="preserve">RCE due to Pca
</t>
    </r>
    <r>
      <rPr>
        <sz val="10"/>
        <color theme="0" tint="-0.499984740745262"/>
        <rFont val="Arial"/>
        <family val="2"/>
      </rPr>
      <t>(RZE aufgrund von Pca)</t>
    </r>
  </si>
  <si>
    <r>
      <t xml:space="preserve">IF cases
</t>
    </r>
    <r>
      <rPr>
        <b/>
        <sz val="9"/>
        <color theme="0" tint="-0.499984740745262"/>
        <rFont val="Arial"/>
        <family val="2"/>
      </rPr>
      <t>(IF Fälle)</t>
    </r>
  </si>
  <si>
    <r>
      <t xml:space="preserve">IV cases
</t>
    </r>
    <r>
      <rPr>
        <b/>
        <sz val="9"/>
        <color theme="0" tint="-0.499984740745262"/>
        <rFont val="Arial"/>
        <family val="2"/>
      </rPr>
      <t>(IV Fälle)</t>
    </r>
  </si>
  <si>
    <r>
      <t xml:space="preserve">locally treatment prostate
</t>
    </r>
    <r>
      <rPr>
        <b/>
        <sz val="10"/>
        <color theme="0" tint="-0.499984740745262"/>
        <rFont val="Arial"/>
        <family val="2"/>
      </rPr>
      <t>(Lokale Behandlung der Prostata)</t>
    </r>
  </si>
  <si>
    <r>
      <t xml:space="preserve">definitive percutaneous radiotherapy
</t>
    </r>
    <r>
      <rPr>
        <sz val="10"/>
        <color theme="0" tint="-0.499984740745262"/>
        <rFont val="Arial"/>
        <family val="2"/>
      </rPr>
      <t>(definitive perkutane Strahlentherapie)</t>
    </r>
  </si>
  <si>
    <r>
      <t xml:space="preserve">LDR brachytherapy
</t>
    </r>
    <r>
      <rPr>
        <sz val="10"/>
        <color theme="0" tint="-0.499984740745262"/>
        <rFont val="Arial"/>
        <family val="2"/>
      </rPr>
      <t>(LDR-Brachytherapie)</t>
    </r>
  </si>
  <si>
    <r>
      <t xml:space="preserve">HDR brachytherapy
</t>
    </r>
    <r>
      <rPr>
        <sz val="10"/>
        <color theme="0" tint="-0.499984740745262"/>
        <rFont val="Arial"/>
        <family val="2"/>
      </rPr>
      <t>(HDR-Brachytherapie)</t>
    </r>
  </si>
  <si>
    <r>
      <t xml:space="preserve">other local therapy
</t>
    </r>
    <r>
      <rPr>
        <sz val="10"/>
        <color theme="0" tint="-0.499984740745262"/>
        <rFont val="Arial"/>
        <family val="2"/>
      </rPr>
      <t>(andere lokale Behandlung)</t>
    </r>
  </si>
  <si>
    <r>
      <t xml:space="preserve">systemic treatment
</t>
    </r>
    <r>
      <rPr>
        <b/>
        <sz val="10"/>
        <color theme="0" tint="-0.499984740745262"/>
        <rFont val="Arial"/>
        <family val="2"/>
      </rPr>
      <t>(ausschließlich systemische Behandlung)</t>
    </r>
  </si>
  <si>
    <r>
      <t xml:space="preserve">other treatment
</t>
    </r>
    <r>
      <rPr>
        <b/>
        <sz val="10"/>
        <color theme="0" tint="-0.499984740745262"/>
        <rFont val="Arial"/>
        <family val="2"/>
      </rPr>
      <t>(Andere Behandlung)</t>
    </r>
  </si>
  <si>
    <r>
      <t xml:space="preserve">OncoBox Prostate
</t>
    </r>
    <r>
      <rPr>
        <b/>
        <sz val="11"/>
        <color indexed="8"/>
        <rFont val="Arial"/>
        <family val="2"/>
      </rPr>
      <t>Filter</t>
    </r>
    <r>
      <rPr>
        <b/>
        <sz val="11"/>
        <color indexed="8"/>
        <rFont val="Arial"/>
        <family val="2"/>
      </rPr>
      <t xml:space="preserve">
</t>
    </r>
    <r>
      <rPr>
        <b/>
        <sz val="11"/>
        <color theme="0" tint="-0.499984740745262"/>
        <rFont val="Arial"/>
        <family val="2"/>
      </rPr>
      <t>(Filter)</t>
    </r>
  </si>
  <si>
    <r>
      <t xml:space="preserve">IF, R and D cases
</t>
    </r>
    <r>
      <rPr>
        <b/>
        <sz val="9"/>
        <color theme="0" tint="-0.499984740745262"/>
        <rFont val="Arial"/>
        <family val="2"/>
      </rPr>
      <t>(IF, R und D Fälle)</t>
    </r>
  </si>
  <si>
    <t>All IF, R and D cases</t>
  </si>
  <si>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AS </t>
    </r>
    <r>
      <rPr>
        <b/>
        <sz val="9"/>
        <color rgb="FF7030A0"/>
        <rFont val="Arial"/>
        <family val="2"/>
      </rPr>
      <t>(all)</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</si>
  <si>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WS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</si>
  <si>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RPE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</si>
  <si>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RZE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</si>
  <si>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</si>
  <si>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</si>
  <si>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HDR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</si>
  <si>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LDR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</si>
  <si>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P </t>
    </r>
    <r>
      <rPr>
        <b/>
        <sz val="9"/>
        <color rgb="FF7030A0"/>
        <rFont val="Arial"/>
        <family val="2"/>
      </rPr>
      <t>(all)</t>
    </r>
  </si>
  <si>
    <r>
      <rPr>
        <sz val="9"/>
        <rFont val="Arial"/>
        <family val="2"/>
      </rPr>
      <t xml:space="preserve">Case
Radiotherapy
</t>
    </r>
    <r>
      <rPr>
        <b/>
        <sz val="9"/>
        <rFont val="Arial"/>
        <family val="2"/>
      </rPr>
      <t>Time</t>
    </r>
    <r>
      <rPr>
        <b/>
        <sz val="9"/>
        <color rgb="FFFF0000"/>
        <rFont val="Arial"/>
        <family val="2"/>
      </rPr>
      <t xml:space="preserve"> = D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</si>
  <si>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OLT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</si>
  <si>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ADT | CH | IM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</si>
  <si>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ST | HIFU | CRYO | HYPER | OT </t>
    </r>
    <r>
      <rPr>
        <b/>
        <sz val="9"/>
        <color rgb="FF7030A0"/>
        <rFont val="Arial"/>
        <family val="2"/>
      </rPr>
      <t>(all)</t>
    </r>
  </si>
  <si>
    <t>Assignment XML-EPIC and XML-Tumourdocu impossible
(Keine Fallzuordnung XML-EPIC zu XML-Tumordoku)</t>
  </si>
  <si>
    <t>Assignment XML-Tumourdocu and XML-EPIC  impossible</t>
  </si>
  <si>
    <t>Keine Fallzuordnung XML-Tumordoku zu  XML-EPIC</t>
  </si>
  <si>
    <r>
      <t xml:space="preserve">Basic Information EPIC_Patient ID </t>
    </r>
    <r>
      <rPr>
        <sz val="8"/>
        <rFont val="Calibri"/>
        <family val="2"/>
      </rPr>
      <t>≠</t>
    </r>
    <r>
      <rPr>
        <sz val="8"/>
        <rFont val="Arial"/>
        <family val="2"/>
      </rPr>
      <t xml:space="preserve">  Basic Information_Patient ID 
</t>
    </r>
    <r>
      <rPr>
        <sz val="8"/>
        <color theme="0" tint="-0.499984740745262"/>
        <rFont val="Arial"/>
        <family val="2"/>
      </rPr>
      <t>(the ID in the EPIC XML has no match in the Tumordocumentation XML)</t>
    </r>
  </si>
  <si>
    <t>Basic Information_Patient ID  ≠  Basic Information EPIC_Patient ID
(the ID in the Tumordocumentation XML has no match in the EPIC XML)</t>
  </si>
  <si>
    <t>e) Assignment  XML-Tumourdocu and XML-EPIC26 impossible
(Keine Fallzuordnung XML-Tumordoku zu XML-EPIC)</t>
  </si>
  <si>
    <r>
      <t xml:space="preserve">  pre-therapeutic questionnaire after begin treatment
</t>
    </r>
    <r>
      <rPr>
        <sz val="9"/>
        <color theme="0" tint="-0.499984740745262"/>
        <rFont val="Arial"/>
        <family val="2"/>
      </rPr>
      <t xml:space="preserve">  (davon prätherapeutischer Fragebogen nach Beginn Therapie)</t>
    </r>
  </si>
  <si>
    <t>L für laparoskopisch darf nur verwendet werden, falls eine Unterscheidung zwischen transperitoneal und extraperitoneal nicht möglich ist.</t>
  </si>
  <si>
    <t xml:space="preserve">Wurde der Patient auf Fernmetastasen nicht untersucht, da kein akuter Verdacht vorliegt, so soll hier ein N eingetragen werden. </t>
  </si>
  <si>
    <t>f) Possible assignment XML-EPIC and XML-Tumourdocu
(Erfolgreiche Fallzuordnung XML-EPIC zu XML-Tumordoku)</t>
  </si>
  <si>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r>
      <rPr>
        <sz val="8"/>
        <rFont val="Arial"/>
        <family val="2"/>
      </rPr>
      <t xml:space="preserve"> | empty</t>
    </r>
    <r>
      <rPr>
        <sz val="8"/>
        <color theme="0" tint="-0.499984740745262"/>
        <rFont val="Arial"/>
        <family val="2"/>
      </rPr>
      <t xml:space="preserve"> (leer)</t>
    </r>
  </si>
  <si>
    <t>N | empty</t>
  </si>
  <si>
    <r>
      <rPr>
        <sz val="9"/>
        <rFont val="Calibri"/>
        <family val="2"/>
      </rPr>
      <t xml:space="preserve">≠ </t>
    </r>
    <r>
      <rPr>
        <sz val="8"/>
        <rFont val="Arial"/>
        <family val="2"/>
      </rPr>
      <t>AS | WS</t>
    </r>
  </si>
  <si>
    <r>
      <t xml:space="preserve">First IV case - non-determinable 
</t>
    </r>
    <r>
      <rPr>
        <b/>
        <sz val="9"/>
        <color theme="0" tint="-0.499984740745262"/>
        <rFont val="Arial"/>
        <family val="2"/>
      </rPr>
      <t>(Erster IV Fall - nicht zuzuordnen)</t>
    </r>
  </si>
  <si>
    <r>
      <t xml:space="preserve">First IF case - non-determinable 
</t>
    </r>
    <r>
      <rPr>
        <b/>
        <sz val="9"/>
        <color theme="0" tint="-0.499984740745262"/>
        <rFont val="Arial"/>
        <family val="2"/>
      </rPr>
      <t>(Erster IF Fall - nicht zuzuordnen)</t>
    </r>
  </si>
  <si>
    <r>
      <t xml:space="preserve">First NI case - non-determinable 
</t>
    </r>
    <r>
      <rPr>
        <b/>
        <sz val="9"/>
        <color theme="0" tint="-0.499984740745262"/>
        <rFont val="Arial"/>
        <family val="2"/>
      </rPr>
      <t>(Erster NI Fall - nicht zuzuordnen)</t>
    </r>
  </si>
  <si>
    <r>
      <t xml:space="preserve">(First IV case) - locally advanced
</t>
    </r>
    <r>
      <rPr>
        <b/>
        <sz val="9"/>
        <color theme="0" tint="-0.499984740745262"/>
        <rFont val="Arial"/>
        <family val="2"/>
      </rPr>
      <t>(Erster IV Fall - lokal fortgeschritten)</t>
    </r>
  </si>
  <si>
    <r>
      <t xml:space="preserve">(First IV case) -  advanced N1
</t>
    </r>
    <r>
      <rPr>
        <b/>
        <sz val="9"/>
        <color theme="0" tint="-0.499984740745262"/>
        <rFont val="Arial"/>
        <family val="2"/>
      </rPr>
      <t>(Erster IV Fall - fortgeschritten N1)</t>
    </r>
  </si>
  <si>
    <r>
      <t xml:space="preserve">(First IV case) -  advanced M1
</t>
    </r>
    <r>
      <rPr>
        <b/>
        <sz val="9"/>
        <color theme="0" tint="-0.499984740745262"/>
        <rFont val="Arial"/>
        <family val="2"/>
      </rPr>
      <t>(Erster IV Fall - fortgeschritten M1)</t>
    </r>
  </si>
  <si>
    <r>
      <rPr>
        <b/>
        <sz val="9"/>
        <rFont val="Arial"/>
        <family val="2"/>
      </rPr>
      <t>(First IV case) -  advanced N1</t>
    </r>
    <r>
      <rPr>
        <b/>
        <sz val="9"/>
        <color theme="0" tint="-0.499984740745262"/>
        <rFont val="Arial"/>
        <family val="2"/>
      </rPr>
      <t xml:space="preserve">
(Erster IV Fall - fortgeschritten N1)</t>
    </r>
  </si>
  <si>
    <r>
      <t xml:space="preserve">(First NI case) - locally advanced
</t>
    </r>
    <r>
      <rPr>
        <b/>
        <sz val="9"/>
        <color theme="0" tint="-0.499984740745262"/>
        <rFont val="Arial"/>
        <family val="2"/>
      </rPr>
      <t>(Erster NI Fall - lokal fortgeschritten)</t>
    </r>
  </si>
  <si>
    <r>
      <t xml:space="preserve">(First NI case) -  advanced N1
</t>
    </r>
    <r>
      <rPr>
        <b/>
        <sz val="9"/>
        <color theme="0" tint="-0.499984740745262"/>
        <rFont val="Arial"/>
        <family val="2"/>
      </rPr>
      <t>(Erster NI Fall - fortgeschritten N1)</t>
    </r>
  </si>
  <si>
    <r>
      <t xml:space="preserve">(First NI case) -  advanced M1
</t>
    </r>
    <r>
      <rPr>
        <b/>
        <sz val="9"/>
        <color theme="0" tint="-0.499984740745262"/>
        <rFont val="Arial"/>
        <family val="2"/>
      </rPr>
      <t>(Erster NI Fall - fortgeschritten M1)</t>
    </r>
  </si>
  <si>
    <r>
      <t xml:space="preserve">(First IV case) - locally confined, low risk and:
</t>
    </r>
    <r>
      <rPr>
        <b/>
        <sz val="9"/>
        <color theme="0" tint="-0.499984740745262"/>
        <rFont val="Arial"/>
        <family val="2"/>
      </rPr>
      <t>(Erster IV Fall - lokal begrenzt, niedriges Risiko)</t>
    </r>
  </si>
  <si>
    <r>
      <t xml:space="preserve">(First IV case) - locally confined, medium risk and:
</t>
    </r>
    <r>
      <rPr>
        <b/>
        <sz val="9"/>
        <color theme="0" tint="-0.499984740745262"/>
        <rFont val="Arial"/>
        <family val="2"/>
      </rPr>
      <t>(Erster IV Fall - lokal begrenzt, mittleres Risiko)</t>
    </r>
  </si>
  <si>
    <r>
      <t xml:space="preserve">(First IV case) - locally confined, high risk and:
</t>
    </r>
    <r>
      <rPr>
        <b/>
        <sz val="9"/>
        <color theme="0" tint="-0.499984740745262"/>
        <rFont val="Arial"/>
        <family val="2"/>
      </rPr>
      <t>(Erster IV Fall - lokal begrenzt, hohes Risiko)</t>
    </r>
  </si>
  <si>
    <r>
      <t xml:space="preserve">(First NI case) - locally confined, medium risk and:
</t>
    </r>
    <r>
      <rPr>
        <b/>
        <sz val="9"/>
        <color theme="0" tint="-0.499984740745262"/>
        <rFont val="Arial"/>
        <family val="2"/>
      </rPr>
      <t>(Erster NI Fall - lokal begrenzt, mittleres Risiko)</t>
    </r>
  </si>
  <si>
    <r>
      <t xml:space="preserve">(First NI case) - locally confined, low risk and:
</t>
    </r>
    <r>
      <rPr>
        <b/>
        <sz val="9"/>
        <color theme="0" tint="-0.499984740745262"/>
        <rFont val="Arial"/>
        <family val="2"/>
      </rPr>
      <t>(Erster NI Fall - lokal begrenzt, niedriges Risiko)</t>
    </r>
  </si>
  <si>
    <r>
      <t xml:space="preserve">(First NI case) - locally confined, high risk and:
</t>
    </r>
    <r>
      <rPr>
        <b/>
        <sz val="9"/>
        <color theme="0" tint="-0.499984740745262"/>
        <rFont val="Arial"/>
        <family val="2"/>
      </rPr>
      <t>(Erster NI Fall- lokal begrenzt, hohes Risiko)</t>
    </r>
  </si>
  <si>
    <t>M0 | MX | leer</t>
  </si>
  <si>
    <r>
      <t xml:space="preserve">
</t>
    </r>
    <r>
      <rPr>
        <sz val="8"/>
        <rFont val="Arial"/>
        <family val="2"/>
      </rPr>
      <t>Date of diagnosis</t>
    </r>
    <r>
      <rPr>
        <sz val="8"/>
        <color rgb="FFFF0000"/>
        <rFont val="Arial"/>
        <family val="2"/>
      </rPr>
      <t xml:space="preserve">
</t>
    </r>
    <r>
      <rPr>
        <sz val="8"/>
        <color theme="0" tint="-0.499984740745262"/>
        <rFont val="Arial"/>
        <family val="2"/>
      </rPr>
      <t>(Datum Erstdiagnose)</t>
    </r>
  </si>
  <si>
    <r>
      <rPr>
        <sz val="9"/>
        <rFont val="Arial"/>
        <family val="2"/>
      </rPr>
      <t xml:space="preserve">  no pre-therapeutic questionnaire</t>
    </r>
    <r>
      <rPr>
        <sz val="9"/>
        <color theme="0" tint="-0.499984740745262"/>
        <rFont val="Arial"/>
        <family val="2"/>
      </rPr>
      <t xml:space="preserve">
  (davon kein prätherapeutischer Fragebogen)</t>
    </r>
  </si>
  <si>
    <r>
      <rPr>
        <b/>
        <sz val="9"/>
        <rFont val="Arial"/>
        <family val="2"/>
      </rPr>
      <t>Assignment XML-EPIC and XML-Tumourdocu impossible</t>
    </r>
    <r>
      <rPr>
        <b/>
        <sz val="9"/>
        <color theme="0" tint="-0.499984740745262"/>
        <rFont val="Arial"/>
        <family val="2"/>
      </rPr>
      <t xml:space="preserve">
(Keine Fallzuordnung XML-EPIC zu XML-Tumordoku)</t>
    </r>
  </si>
  <si>
    <r>
      <rPr>
        <b/>
        <sz val="9"/>
        <rFont val="Calibri"/>
        <family val="2"/>
      </rPr>
      <t>≠</t>
    </r>
    <r>
      <rPr>
        <sz val="8"/>
        <rFont val="Arial"/>
        <family val="2"/>
      </rPr>
      <t xml:space="preserve"> AS </t>
    </r>
    <r>
      <rPr>
        <b/>
        <sz val="8"/>
        <rFont val="Arial"/>
        <family val="2"/>
      </rPr>
      <t>AND</t>
    </r>
    <r>
      <rPr>
        <sz val="8"/>
        <rFont val="Arial"/>
        <family val="2"/>
      </rPr>
      <t xml:space="preserve"> WS</t>
    </r>
  </si>
  <si>
    <t>J20 - J21 - J22 - J24</t>
  </si>
  <si>
    <t>O20 - O21 - O22 - O24</t>
  </si>
  <si>
    <t>Take the last questionnaire if there are more than one which fullfill the criteria</t>
  </si>
  <si>
    <t>Take the first radiotherapy and the last questionnaire if there are more than one which fullfill the criteria</t>
  </si>
  <si>
    <t>empty | yyyy-mm-dd</t>
  </si>
  <si>
    <r>
      <t xml:space="preserve">Pre-therapeutic_Date Questionnaire &gt; Surgery_Date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</si>
  <si>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Radiotherapy_Initiation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</si>
  <si>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r>
      <rPr>
        <b/>
        <sz val="8"/>
        <color rgb="FFFF0000"/>
        <rFont val="Arial"/>
        <family val="2"/>
      </rPr>
      <t xml:space="preserve">
</t>
    </r>
  </si>
  <si>
    <t>N | A | U</t>
  </si>
  <si>
    <r>
      <rPr>
        <b/>
        <sz val="10"/>
        <rFont val="Arial"/>
        <family val="2"/>
      </rPr>
      <t>No valid follow up</t>
    </r>
    <r>
      <rPr>
        <b/>
        <sz val="10"/>
        <color theme="0" tint="-0.499984740745262"/>
        <rFont val="Arial"/>
        <family val="2"/>
      </rPr>
      <t xml:space="preserve">
(Keine gültige Follow-Up Meldung)</t>
    </r>
  </si>
  <si>
    <t>(indicator year)-mm-dd</t>
  </si>
  <si>
    <r>
      <t xml:space="preserve">Fall
Strahlentherapie 
</t>
    </r>
    <r>
      <rPr>
        <b/>
        <sz val="8"/>
        <color theme="1"/>
        <rFont val="Arial"/>
        <family val="2"/>
      </rPr>
      <t>Komplikationen Bereich</t>
    </r>
  </si>
  <si>
    <r>
      <t xml:space="preserve">Case
Follow-Up
</t>
    </r>
    <r>
      <rPr>
        <b/>
        <sz val="8"/>
        <color theme="1"/>
        <rFont val="Arial"/>
        <family val="2"/>
      </rPr>
      <t>Date</t>
    </r>
  </si>
  <si>
    <t>Das Feld "Art der Operation" enthält unzulässige Zeichen oder ist leer.</t>
  </si>
  <si>
    <t>The data item "Type of surgery" contains invalid characters or is missing.</t>
  </si>
  <si>
    <r>
      <rPr>
        <sz val="8"/>
        <rFont val="Calibri"/>
        <family val="2"/>
      </rPr>
      <t>≠</t>
    </r>
    <r>
      <rPr>
        <sz val="7.2"/>
        <rFont val="Arial"/>
        <family val="2"/>
      </rPr>
      <t xml:space="preserve"> </t>
    </r>
    <r>
      <rPr>
        <sz val="8"/>
        <rFont val="Arial"/>
        <family val="2"/>
      </rPr>
      <t xml:space="preserve">RPE &amp; RZE  </t>
    </r>
  </si>
  <si>
    <r>
      <t>The data item "Margin status" contains invalid characters</t>
    </r>
    <r>
      <rPr>
        <sz val="8"/>
        <rFont val="Arial"/>
        <family val="2"/>
      </rPr>
      <t>.</t>
    </r>
  </si>
  <si>
    <t>The data item "life status" contains invalid characters.</t>
  </si>
  <si>
    <t>The data item "local recurrence" contains invalid characters.</t>
  </si>
  <si>
    <t>The data item "metastasis" contains invalid characters.</t>
  </si>
  <si>
    <t>The data item "secondary tumour" contains invalid characters.</t>
  </si>
  <si>
    <t xml:space="preserve">The data item "tumour status" is missing. </t>
  </si>
  <si>
    <t>Das Feld "Residualstatus lokal" enthält unzulässige Zeichen.</t>
  </si>
  <si>
    <r>
      <t xml:space="preserve">Case
Treatment
</t>
    </r>
    <r>
      <rPr>
        <b/>
        <sz val="8"/>
        <rFont val="Arial"/>
        <family val="2"/>
      </rPr>
      <t xml:space="preserve">Initiation </t>
    </r>
  </si>
  <si>
    <r>
      <t>A</t>
    </r>
    <r>
      <rPr>
        <sz val="8"/>
        <color rgb="FFFF0000"/>
        <rFont val="Arial"/>
        <family val="2"/>
      </rPr>
      <t/>
    </r>
  </si>
  <si>
    <t xml:space="preserve">M1 | M1a | M1b | M1c | </t>
  </si>
  <si>
    <t xml:space="preserve">CR </t>
  </si>
  <si>
    <t>Filter</t>
  </si>
  <si>
    <r>
      <t>Das Feld "Resektionsrand" enthält unzulässige Zeichen</t>
    </r>
    <r>
      <rPr>
        <sz val="8"/>
        <color rgb="FFFF0000"/>
        <rFont val="Arial"/>
        <family val="2"/>
      </rPr>
      <t>.</t>
    </r>
  </si>
  <si>
    <r>
      <t xml:space="preserve">Case
Follow-Up
</t>
    </r>
    <r>
      <rPr>
        <b/>
        <sz val="8"/>
        <rFont val="Arial"/>
        <family val="2"/>
      </rPr>
      <t>Date biochemical recurrence identified</t>
    </r>
    <r>
      <rPr>
        <sz val="8"/>
        <rFont val="Arial"/>
        <family val="2"/>
      </rPr>
      <t xml:space="preserve">
</t>
    </r>
  </si>
  <si>
    <r>
      <t xml:space="preserve">Case
Follow-Up
</t>
    </r>
    <r>
      <rPr>
        <b/>
        <sz val="8"/>
        <rFont val="Arial"/>
        <family val="2"/>
      </rPr>
      <t>Date local recurrence</t>
    </r>
    <r>
      <rPr>
        <sz val="8"/>
        <rFont val="Arial"/>
        <family val="2"/>
      </rPr>
      <t xml:space="preserve">
</t>
    </r>
  </si>
  <si>
    <r>
      <rPr>
        <sz val="10"/>
        <rFont val="Arial"/>
        <family val="2"/>
      </rPr>
      <t>NI and IV Ca</t>
    </r>
    <r>
      <rPr>
        <sz val="10"/>
        <color theme="1"/>
        <rFont val="Arial"/>
        <family val="2"/>
      </rPr>
      <t xml:space="preserve">ses in row 14:
</t>
    </r>
    <r>
      <rPr>
        <sz val="10"/>
        <color theme="0" tint="-0.499984740745262"/>
        <rFont val="Arial"/>
        <family val="2"/>
      </rPr>
      <t>(Fälle aus Grundgesamtheit mit:)</t>
    </r>
  </si>
  <si>
    <r>
      <rPr>
        <sz val="10"/>
        <rFont val="Arial"/>
        <family val="2"/>
      </rPr>
      <t>IF Cases in ro</t>
    </r>
    <r>
      <rPr>
        <sz val="10"/>
        <color theme="1"/>
        <rFont val="Arial"/>
        <family val="2"/>
      </rPr>
      <t xml:space="preserve">w 14:
</t>
    </r>
    <r>
      <rPr>
        <sz val="10"/>
        <color theme="0" tint="-0.499984740745262"/>
        <rFont val="Arial"/>
        <family val="2"/>
      </rPr>
      <t>(Fälle aus Grundgesamtheit mit:)</t>
    </r>
  </si>
  <si>
    <r>
      <t xml:space="preserve">NI, IV and IF cases having no valid follow up (see Kaplan-Meier (DFS))
</t>
    </r>
    <r>
      <rPr>
        <b/>
        <sz val="10"/>
        <color theme="0" tint="-0.499984740745262"/>
        <rFont val="Arial"/>
        <family val="2"/>
      </rPr>
      <t>(NI, IV und IF Fälle ohne eine Follow-Up Meldung (vgl. Kaplan-Meier (DFS)))</t>
    </r>
  </si>
  <si>
    <r>
      <rPr>
        <sz val="11"/>
        <rFont val="Arial"/>
        <family val="2"/>
      </rPr>
      <t>Calculation of the Kaplan-Meier estimator for overall survival (OAS)</t>
    </r>
    <r>
      <rPr>
        <sz val="11"/>
        <color theme="0" tint="-0.499984740745262"/>
        <rFont val="Arial"/>
        <family val="2"/>
      </rPr>
      <t xml:space="preserve">
Berechnung des Kaplan-Meier Schätzer für overall survival (OAS)</t>
    </r>
  </si>
  <si>
    <r>
      <rPr>
        <sz val="11"/>
        <rFont val="Arial"/>
        <family val="2"/>
      </rPr>
      <t>Calculation of the Kaplan-Meier estimator for desease free survival (DFS)</t>
    </r>
    <r>
      <rPr>
        <sz val="11"/>
        <color theme="0" tint="-0.499984740745262"/>
        <rFont val="Arial"/>
        <family val="2"/>
      </rPr>
      <t xml:space="preserve">
Berechnung des Kaplan-Meier Schätzer für Desease free survival (DFS)</t>
    </r>
  </si>
  <si>
    <r>
      <rPr>
        <sz val="11"/>
        <rFont val="Arial"/>
        <family val="2"/>
      </rPr>
      <t xml:space="preserve">Interface and calculation of the general filter </t>
    </r>
    <r>
      <rPr>
        <sz val="11"/>
        <color theme="0" tint="-0.499984740745262"/>
        <rFont val="Arial"/>
        <family val="2"/>
      </rPr>
      <t xml:space="preserve">
Berechnung des allgemeinen Filters </t>
    </r>
  </si>
  <si>
    <t>Durchschnittliche Dosis der perkutanen Strahlentherapie</t>
  </si>
  <si>
    <r>
      <t xml:space="preserve">Basic Information EPIC_Patient ID </t>
    </r>
    <r>
      <rPr>
        <sz val="8"/>
        <rFont val="Calibri"/>
        <family val="2"/>
      </rPr>
      <t>=</t>
    </r>
    <r>
      <rPr>
        <sz val="8"/>
        <rFont val="Arial"/>
        <family val="2"/>
      </rPr>
      <t xml:space="preserve"> Basic Information_Patient ID </t>
    </r>
  </si>
  <si>
    <t>A tumour board was documented, but timing of said conference (pre-therapeutic / postoperative / in general) was not indicated. 
Patient not taken into account for indicator no. 2 and 3 (numerator).</t>
  </si>
  <si>
    <r>
      <rPr>
        <sz val="9"/>
        <rFont val="Calibri"/>
        <family val="2"/>
      </rPr>
      <t>≠</t>
    </r>
    <r>
      <rPr>
        <sz val="7.2"/>
        <rFont val="Arial"/>
        <family val="2"/>
      </rPr>
      <t xml:space="preserve"> </t>
    </r>
    <r>
      <rPr>
        <sz val="8"/>
        <rFont val="Arial"/>
        <family val="2"/>
      </rPr>
      <t>pre &amp; post &amp; G &amp; empty</t>
    </r>
  </si>
  <si>
    <r>
      <t xml:space="preserve">pre-therapeutic questionnaire 
</t>
    </r>
    <r>
      <rPr>
        <b/>
        <sz val="9"/>
        <color theme="0" tint="-0.499984740745262"/>
        <rFont val="Arial"/>
        <family val="2"/>
      </rPr>
      <t>(Falldatensätze mit prätherapeutischem Fragebogen)</t>
    </r>
  </si>
  <si>
    <r>
      <t>Case
Follow-Up</t>
    </r>
    <r>
      <rPr>
        <b/>
        <sz val="8"/>
        <rFont val="Arial"/>
        <family val="2"/>
      </rPr>
      <t xml:space="preserve">
Tumour status
</t>
    </r>
    <r>
      <rPr>
        <sz val="8"/>
        <rFont val="Arial"/>
        <family val="2"/>
      </rPr>
      <t xml:space="preserve">
</t>
    </r>
  </si>
  <si>
    <r>
      <rPr>
        <b/>
        <sz val="11"/>
        <rFont val="Calibri"/>
        <family val="2"/>
        <scheme val="minor"/>
      </rPr>
      <t>OR</t>
    </r>
    <r>
      <rPr>
        <sz val="11"/>
        <rFont val="Calibri"/>
        <family val="2"/>
        <scheme val="minor"/>
      </rPr>
      <t xml:space="preserve"> </t>
    </r>
    <r>
      <rPr>
        <sz val="11"/>
        <color theme="0" tint="-0.499984740745262"/>
        <rFont val="Calibri"/>
        <family val="2"/>
        <scheme val="minor"/>
      </rPr>
      <t>(ODER)</t>
    </r>
  </si>
  <si>
    <t xml:space="preserve">PostMinus = </t>
  </si>
  <si>
    <t xml:space="preserve">PostPlus = </t>
  </si>
  <si>
    <t>PrePlus =</t>
  </si>
  <si>
    <r>
      <t xml:space="preserve">Pre-therapeutic_Date Questionnaire &gt; Date of Diagnosis </t>
    </r>
    <r>
      <rPr>
        <b/>
        <sz val="8"/>
        <color rgb="FF0000FF"/>
        <rFont val="Arial"/>
        <family val="2"/>
      </rPr>
      <t>+ PrePlus</t>
    </r>
    <r>
      <rPr>
        <sz val="8"/>
        <rFont val="Arial"/>
        <family val="2"/>
      </rPr>
      <t xml:space="preserv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</si>
  <si>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Population indicator 3c)
</t>
    </r>
    <r>
      <rPr>
        <sz val="9"/>
        <color theme="4" tint="-0.499984740745262"/>
        <rFont val="Arial"/>
        <family val="2"/>
      </rPr>
      <t>(Nenner Nr. 3c))</t>
    </r>
  </si>
  <si>
    <t>M1</t>
  </si>
  <si>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</si>
  <si>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</si>
  <si>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t xml:space="preserve">NI, IV and IF cases:
</t>
    </r>
    <r>
      <rPr>
        <b/>
        <sz val="10"/>
        <color theme="0" tint="-0.499984740745262"/>
        <rFont val="Arial"/>
        <family val="2"/>
      </rPr>
      <t>(IV und IF Fälle:)</t>
    </r>
  </si>
  <si>
    <t xml:space="preserve">M1 | M1a | M1b | M1c </t>
  </si>
  <si>
    <t>M0 | M1| M1a | M1b | M1c | MX</t>
  </si>
  <si>
    <t>M0 | MX</t>
  </si>
  <si>
    <t>KB-3c)</t>
  </si>
  <si>
    <t>If one Patient has two or more NI cases.</t>
  </si>
  <si>
    <t>PrimaryCaseNI</t>
  </si>
  <si>
    <t>This patient has two (or more) non interventional cases. For certification relevant data only the first case is considered.</t>
  </si>
  <si>
    <t>AND (UND)</t>
  </si>
  <si>
    <t>TX | empty</t>
  </si>
  <si>
    <t>PathoMempty</t>
  </si>
  <si>
    <t>PathoTempty</t>
  </si>
  <si>
    <t>Der postoperative T-Status enthält unzulässige Zeichen.</t>
  </si>
  <si>
    <t>The pathological T-category contains invalid characters.</t>
  </si>
  <si>
    <t>≠ M0 &amp; M1 &amp; M1a &amp; M1b &amp; M1c &amp; MX &amp; empty</t>
  </si>
  <si>
    <t>PathoNwrong</t>
  </si>
  <si>
    <t>PathoMwrong</t>
  </si>
  <si>
    <t>PathoTwrong</t>
  </si>
  <si>
    <t>Der postoperative M-Status enthält unzulässige Zeichen.</t>
  </si>
  <si>
    <t>Der postoperative N-Status enthält unzulässige Zeichen.</t>
  </si>
  <si>
    <t>The pathological N-category contains invalid characters.</t>
  </si>
  <si>
    <t>The pathological M-category contains invalid characters.</t>
  </si>
  <si>
    <t xml:space="preserve">Der postoperative N-Status fehlt (NX ist hier nicht zulässig).  </t>
  </si>
  <si>
    <t xml:space="preserve">The pathological N-category is missing (NX is not acceptable). </t>
  </si>
  <si>
    <t>IIIa | IIIb | IV | IVa | IVb | III | III/IV unspecific</t>
  </si>
  <si>
    <r>
      <rPr>
        <sz val="11"/>
        <rFont val="Arial"/>
        <family val="2"/>
      </rPr>
      <t>Presentation at the weekly pre-therapeutic conference (via urology)</t>
    </r>
    <r>
      <rPr>
        <sz val="11"/>
        <color theme="0" tint="-0.499984740745262"/>
        <rFont val="Arial"/>
        <family val="2"/>
      </rPr>
      <t xml:space="preserve">
Vorstellung in der wöchentlichen prätherapeutischen Konferenz (über Urologie)</t>
    </r>
  </si>
  <si>
    <r>
      <rPr>
        <sz val="11"/>
        <rFont val="Arial"/>
        <family val="2"/>
      </rPr>
      <t>Presentation at the weekly pre-therapeutic conference (via radiology)</t>
    </r>
    <r>
      <rPr>
        <sz val="11"/>
        <color theme="0" tint="-0.499984740745262"/>
        <rFont val="Arial"/>
        <family val="2"/>
      </rPr>
      <t xml:space="preserve">
Vorstellung in der wöchentlichen prätherapeutischen Konferenz (über Strahlentherapie)</t>
    </r>
  </si>
  <si>
    <t>KB-11</t>
  </si>
  <si>
    <t>KB-12</t>
  </si>
  <si>
    <t>KB-13</t>
  </si>
  <si>
    <t>KB-14</t>
  </si>
  <si>
    <t>KB-15</t>
  </si>
  <si>
    <t>KB-16</t>
  </si>
  <si>
    <t>KB-17</t>
  </si>
  <si>
    <t>Ob der Patient die Einwilligungserklärung zur Teilnahme an der PCO-Studie unterschrieben hat oder nicht</t>
  </si>
  <si>
    <t>OP = offen perineal
OR = offen retropubisch
RT = roboterassistiert transperitoneal
RE = roboterassistiert extraperitoneal
R = roboterassistiert
LT = laparoskopisch transperitoneal 
LE = laparoskopisch extraperitoneal
L = laparoskopisch
U = Unbekannt / Sonstiges</t>
  </si>
  <si>
    <t xml:space="preserve">OP | OR | RT | RE | R |  LT | LE | L | U
</t>
  </si>
  <si>
    <t>Das Feld "Diagnosesicherheit" ist leer. Keine Berücksichtigung im Nenner von Kennzahl Nr. 14.</t>
  </si>
  <si>
    <t>The data item "Basis of Diagnosis" is missing. Patient not taken into account for indicator no. 14 (numerator).</t>
  </si>
  <si>
    <t>Das Feld "Anzahl entnommener Stanzen" ist leer. Keine Berücksichtigung im Zähler von Kennzahl Nr. 14.</t>
  </si>
  <si>
    <t>The data item "Number of biopsy cores taken" is missing.  Patient not taken into account for indicator no. 14 (numerator).</t>
  </si>
  <si>
    <t>Das Feld "Anzahl befallener Stanzen" ist leer. Keine Berücksichtigung im Zähler von Kennzahl Nr. 14.</t>
  </si>
  <si>
    <t>The data item "Number of biopsy cores involved" is missing. Patient not taken into account for indicator no. 14 (numerator).</t>
  </si>
  <si>
    <t>Das Feld "Maximaler Anteil der befallenen Stanzen" ist leer. Keine Berücksichtigung im Zähler von Kennzahl Nr. 14.</t>
  </si>
  <si>
    <t>The data item "Greatest percentage involvement" is missing. Patient not taken into account for indicator no.  14 (numerator).</t>
  </si>
  <si>
    <t>Das Feld "Lymphadenektomie" ist leer. Keine Berücksichtigung in Kennzahl Nr. 15.</t>
  </si>
  <si>
    <t>The data item "Lymphadenectomy" is missing. Patient not taken into account for indicator no. 15.</t>
  </si>
  <si>
    <t xml:space="preserve">Das Feld "Gesamtdosis in Gray" ist leer. </t>
  </si>
  <si>
    <t>Das Feld "Gesamtdosis in Gray" ist leer. Keine Berücksichtigung im Zähler von Kennzahl Nr. 12.</t>
  </si>
  <si>
    <t>The data item "total dose of radiotherapy" is missing.  Patient not taken into account for indicator no. 12  (numerator).</t>
  </si>
  <si>
    <t xml:space="preserve">Das Feld "Ende Strahlentherapie" ist leer. </t>
  </si>
  <si>
    <t xml:space="preserve">The data item "End of Radiotherapy" is missing. </t>
  </si>
  <si>
    <t>Das Feld "Anzahl der untersuchten Lymphknoten" ist leer. Keine Berücksichtigung im Zähler von Kennzahl Nr. 15.</t>
  </si>
  <si>
    <t>The data item "Number of removed lymph nodes" is missing.  Patient not taken into account for indicator no. 15 (numerator).</t>
  </si>
  <si>
    <t>Das Feld "Anzahl der maligne befallenen Lymphknoten" ist leer. Keine Berücksichtigung im Zähler von Kennzahl Nr. 15.</t>
  </si>
  <si>
    <t>The data item "Number of involved lymph nodes" is missing.  Patient not taken into account for indicator no. 15 (numerator).</t>
  </si>
  <si>
    <t>First NI case (First = smaller DateIntroduced)</t>
  </si>
  <si>
    <r>
      <t xml:space="preserve">No IV case in the same year 
</t>
    </r>
    <r>
      <rPr>
        <b/>
        <sz val="10"/>
        <color theme="0" tint="-0.499984740745262"/>
        <rFont val="Arial"/>
        <family val="2"/>
      </rPr>
      <t>(Kein IV Fall im selben Jahr)</t>
    </r>
  </si>
  <si>
    <r>
      <t>no</t>
    </r>
    <r>
      <rPr>
        <sz val="8"/>
        <rFont val="Arial"/>
        <family val="2"/>
      </rPr>
      <t xml:space="preserve"> pre</t>
    </r>
    <r>
      <rPr>
        <sz val="8"/>
        <color theme="1"/>
        <rFont val="Arial"/>
        <family val="2"/>
      </rPr>
      <t xml:space="preserve">therapeutic conference
</t>
    </r>
    <r>
      <rPr>
        <sz val="8"/>
        <color theme="0" tint="-0.499984740745262"/>
        <rFont val="Arial"/>
        <family val="2"/>
      </rPr>
      <t>(n. vorgestellt)</t>
    </r>
  </si>
  <si>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</si>
  <si>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</si>
  <si>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rPr>
        <sz val="9"/>
        <rFont val="Arial"/>
        <family val="2"/>
      </rPr>
      <t>pretherap</t>
    </r>
    <r>
      <rPr>
        <sz val="9"/>
        <color theme="1"/>
        <rFont val="Arial"/>
        <family val="2"/>
      </rPr>
      <t xml:space="preserve">eutic conference
</t>
    </r>
    <r>
      <rPr>
        <sz val="9"/>
        <color theme="0" tint="-0.499984740745262"/>
        <rFont val="Arial"/>
        <family val="2"/>
      </rPr>
      <t>(präth. Vorgestellt)</t>
    </r>
  </si>
  <si>
    <t>Unbekannt darf nur bei ADT (Hormontherapie) geschickt werden.</t>
  </si>
  <si>
    <t xml:space="preserve">M0 | MX </t>
  </si>
  <si>
    <t>RadioTimeRD</t>
  </si>
  <si>
    <t xml:space="preserve">Eine Strahlentherapie wurde dokumentiert, aber es fehlt der Bezug zur Operation. </t>
  </si>
  <si>
    <t>Initiation of radiotherapy was documented, but the timing in reference to the surgery (adjuvant / neoadjuvant) is missing.</t>
  </si>
  <si>
    <t xml:space="preserve">Das Feld "Beginn / Durchführung Strahlentherapie" ist leer. </t>
  </si>
  <si>
    <t xml:space="preserve">The date of initiation of radiotherapy  is missing. </t>
  </si>
  <si>
    <t>RadioTypeRD</t>
  </si>
  <si>
    <t>CTCGradeRD</t>
  </si>
  <si>
    <t>Das Feld "Grad der Komplikation nach CTC AE" ist leer.</t>
  </si>
  <si>
    <t xml:space="preserve">The data item "CTC AE Grade" is missing.  </t>
  </si>
  <si>
    <t xml:space="preserve">Das Feld "CTC AE Bereich" ist leer. </t>
  </si>
  <si>
    <t xml:space="preserve">The data item "CTC AE complication domain" is missing. </t>
  </si>
  <si>
    <t xml:space="preserve">NI-cases | IV-cases: take the risk classifications which is calculated at the sheet Risk class.
IF-cases | R-cases | D-cases: non-determinable </t>
  </si>
  <si>
    <t>CTCDomainRD</t>
  </si>
  <si>
    <t>PathoNemptySurgery</t>
  </si>
  <si>
    <t>(indicator year-1)-mm-dd</t>
  </si>
  <si>
    <t>(indicator year)</t>
  </si>
  <si>
    <r>
      <rPr>
        <sz val="11"/>
        <color indexed="8"/>
        <rFont val="Arial"/>
        <family val="2"/>
      </rPr>
      <t xml:space="preserve">OncoBox Prostate </t>
    </r>
    <r>
      <rPr>
        <b/>
        <sz val="11"/>
        <color indexed="8"/>
        <rFont val="Arial"/>
        <family val="2"/>
      </rPr>
      <t xml:space="preserve">
ICIQ, IIEF primary cases indicator year
</t>
    </r>
    <r>
      <rPr>
        <b/>
        <sz val="11"/>
        <color theme="0" tint="-0.499984740745262"/>
        <rFont val="Arial"/>
        <family val="2"/>
      </rPr>
      <t>(Patientenfragebogen ICIQ, IIEF Primärfälle Kennzahlenjahr)</t>
    </r>
  </si>
  <si>
    <r>
      <rPr>
        <sz val="11"/>
        <color indexed="8"/>
        <rFont val="Arial"/>
        <family val="2"/>
      </rPr>
      <t xml:space="preserve">OncoBox Prostate </t>
    </r>
    <r>
      <rPr>
        <b/>
        <sz val="11"/>
        <color indexed="8"/>
        <rFont val="Arial"/>
        <family val="2"/>
      </rPr>
      <t xml:space="preserve">
ICIQ, IIEF primary cases (indicator year-3)
</t>
    </r>
    <r>
      <rPr>
        <b/>
        <sz val="11"/>
        <color theme="0" tint="-0.499984740745262"/>
        <rFont val="Arial"/>
        <family val="2"/>
      </rPr>
      <t>(Patientenfragebogen ICIQ, IIEF Primärfälle (Kennzahlenjahr-3))</t>
    </r>
  </si>
  <si>
    <r>
      <t xml:space="preserve">pre-therapeutic survey - audit year </t>
    </r>
    <r>
      <rPr>
        <b/>
        <sz val="9"/>
        <color rgb="FFFF0000"/>
        <rFont val="Arial"/>
        <family val="2"/>
      </rPr>
      <t xml:space="preserve">(audit year-3) </t>
    </r>
    <r>
      <rPr>
        <b/>
        <sz val="9"/>
        <rFont val="Arial"/>
        <family val="2"/>
      </rPr>
      <t xml:space="preserve">(primary cases </t>
    </r>
    <r>
      <rPr>
        <b/>
        <sz val="9"/>
        <color rgb="FFFF0000"/>
        <rFont val="Arial"/>
        <family val="2"/>
      </rPr>
      <t>(indicator year-3)</t>
    </r>
    <r>
      <rPr>
        <b/>
        <sz val="9"/>
        <rFont val="Arial"/>
        <family val="2"/>
      </rPr>
      <t xml:space="preserve">)
</t>
    </r>
    <r>
      <rPr>
        <b/>
        <sz val="9"/>
        <color theme="0" tint="-0.499984740745262"/>
        <rFont val="Arial"/>
        <family val="2"/>
      </rPr>
      <t>(Prätherapeutische Bestimmung - Auditjahr (Auditjahr) (Primärfälle (Kennzahlenjahr-3)))</t>
    </r>
  </si>
  <si>
    <r>
      <t xml:space="preserve">Survey after 3 years - audit year </t>
    </r>
    <r>
      <rPr>
        <b/>
        <sz val="9"/>
        <color rgb="FFFF0000"/>
        <rFont val="Arial"/>
        <family val="2"/>
      </rPr>
      <t>(audit year)</t>
    </r>
    <r>
      <rPr>
        <b/>
        <sz val="9"/>
        <rFont val="Arial"/>
        <family val="2"/>
      </rPr>
      <t xml:space="preserve"> (identical patients)
</t>
    </r>
    <r>
      <rPr>
        <b/>
        <sz val="9"/>
        <color theme="0" tint="-0.499984740745262"/>
        <rFont val="Arial"/>
        <family val="2"/>
      </rPr>
      <t>(Bestimmung nach 3 Jahren - Auditjahr (Auditjahr)
(identische Patientengruppe))</t>
    </r>
  </si>
  <si>
    <r>
      <rPr>
        <sz val="8"/>
        <color rgb="FFFF0000"/>
        <rFont val="Arial"/>
        <family val="2"/>
      </rPr>
      <t>(indicator year-3)</t>
    </r>
    <r>
      <rPr>
        <sz val="8"/>
        <color theme="1"/>
        <rFont val="Arial"/>
        <family val="2"/>
      </rPr>
      <t>-mm-dd</t>
    </r>
  </si>
  <si>
    <t>dd.mm.jjjj | -----</t>
  </si>
  <si>
    <r>
      <t xml:space="preserve">Population indicator 7
</t>
    </r>
    <r>
      <rPr>
        <sz val="9"/>
        <color theme="4" tint="-0.499984740745262"/>
        <rFont val="Arial"/>
        <family val="2"/>
      </rPr>
      <t>(Nenner Nr. 7)</t>
    </r>
  </si>
  <si>
    <r>
      <rPr>
        <sz val="9"/>
        <rFont val="Arial"/>
        <family val="2"/>
      </rPr>
      <t>Population indicator 12</t>
    </r>
    <r>
      <rPr>
        <sz val="9"/>
        <color theme="4" tint="-0.499984740745262"/>
        <rFont val="Arial"/>
        <family val="2"/>
      </rPr>
      <t xml:space="preserve">
(Nenner Nr. 12)</t>
    </r>
  </si>
  <si>
    <r>
      <t xml:space="preserve">Population indicator 13
</t>
    </r>
    <r>
      <rPr>
        <sz val="9"/>
        <color theme="4" tint="-0.499984740745262"/>
        <rFont val="Arial"/>
        <family val="2"/>
      </rPr>
      <t>(Nenner Nr. 13)</t>
    </r>
  </si>
  <si>
    <r>
      <t xml:space="preserve">Population indicator 20
</t>
    </r>
    <r>
      <rPr>
        <sz val="9"/>
        <color theme="4" tint="-0.499984740745262"/>
        <rFont val="Arial"/>
        <family val="2"/>
      </rPr>
      <t>(Nenner Nr. 20)</t>
    </r>
  </si>
  <si>
    <t>Take the first treatment or radtiotherapy (when the initiation-date of the radiotherapy is before the initiation-date of a treatment, then take the initiation-date treatment) and the last questionnaire if there are more than one which fullfill the criteria; when the treatment-type is ADT AND the treatment initiation-date is before the radiotherapy-initiation --&gt; take the radiotherapy-initiation</t>
  </si>
  <si>
    <t>Take the first treatment or radiotherapy (when the initiation-date of the radiotherapy is before the initiation-date of a treatment, then take the initiation-date treatment); when the treatment-type is ADT AND the treatment initiation-date is before the radiotherapy-initiation --&gt; take the radiotherapy-initiation</t>
  </si>
  <si>
    <t>AND there is no Radiotherapy with</t>
  </si>
  <si>
    <t>Der postoperative T-Status fehlt.</t>
  </si>
  <si>
    <t>The pathological T-category is missing.</t>
  </si>
  <si>
    <t>The pathological M-category is missing.</t>
  </si>
  <si>
    <t>Der postoperative M-Status fehlt.</t>
  </si>
  <si>
    <t>≠ OP &amp; OR &amp; RT &amp; RE  &amp; R &amp; LT &amp; LE &amp; L &amp; U &amp; empty</t>
  </si>
  <si>
    <t xml:space="preserve">OP | OR | RT | RE  | R | LT | LE | L | U </t>
  </si>
  <si>
    <r>
      <rPr>
        <sz val="8"/>
        <rFont val="Calibri"/>
        <family val="2"/>
      </rPr>
      <t>≠</t>
    </r>
    <r>
      <rPr>
        <sz val="7.2"/>
        <rFont val="Arial"/>
        <family val="2"/>
      </rPr>
      <t xml:space="preserve"> </t>
    </r>
    <r>
      <rPr>
        <sz val="8"/>
        <rFont val="Arial"/>
        <family val="2"/>
      </rPr>
      <t>C &amp; P &amp; U &amp; empty</t>
    </r>
  </si>
  <si>
    <t>C | P | U</t>
  </si>
  <si>
    <t xml:space="preserve">C = Kurativ
P = Palliativ
U = unbekannt  /sonstiges
</t>
  </si>
  <si>
    <t xml:space="preserve">C = curative
P = palliative
U = unknown / other
</t>
  </si>
  <si>
    <t xml:space="preserve">C = Kurativ
P = Palliativ
U = Unbekannt
</t>
  </si>
  <si>
    <t xml:space="preserve">C = curative
P = palliative
U = unknown
</t>
  </si>
  <si>
    <t>androgen deprivation therapy (adjuvant, date:dd.mm.jjjj) = ADT | A | yyyy-mm-dd
androgen deprivation therapy (neoadjuvant, date:dd.mm.jjjj) = ADT | N | yyyy-mm-dd
androgen deprivation therapy (definitive, date:dd.mm.jjjj) = ADT | D | yyyy-mm-dd
androgen deprivation therapy (concomitant, date:dd.mm.jjjj) = ADT | C | yyyy-mm-dd
androgen deprivation therapy (other, date:dd.mm.jjjj) = ADT | U | yyyy-mm-dd
Chemotherapy (adjuvant, date:dd.mm.jjjj) = CH | A | yyyy-mm-dd
Chemotherapy (neoadjuvant, date:dd.mm.jjjj) = CH | N | yyyy-mm-dd
Chemotherapy (definitive, date:dd.mm.jjjj) = CH | D | yyyy-mm-dd
Chemotherapy (concomitant, date:dd.mm.jjjj) = CH | C | yyyy-mm-dd
Chemotherapy (other, date:dd.mm.jjjj) = CH | U | yyyy-mm-dd
Immuno- and antibodies therapy (adjuvant, date:dd.mm.jjjj) = IM | A | yyyy-mm-dd
Immuno- and antibodies therapy (neoadjuvant, date:dd.mm.jjjj) = IM | N | yyyy-mm-dd
Immuno- and antibodies therapy (definitive, date:dd.mm.jjjj) = IM | D | yyyy-mm-dd
Immuno- and antibodies therapy (concomitant, date:dd.mm.jjjj) = IM | C | yyyy-mm-dd
Immuno- and antibodies therapy (other, date:dd.mm.jjjj) = IM | U | yyyy-mm-dd
Supportive Therapy (adjuvant, date:dd.mm.jjjj) = ST | A | yyyy-mm-dd
Supportive Therapy (neoadjuvant, date:dd.mm.jjjj) = ST | N | yyyy-mm-dd
Supportive Therapy (definitive, date:dd.mm.jjjj) = ST | D | yyyy-mm-dd
Supportive Therapy (concomitant, date:dd.mm.jjjj) = ST | C | yyyy-mm-dd
Supportive Therapy (other, date:dd.mm.jjjj) = ST | U | yyyy-mm-dd
Other (non-local) Therapy (adjuvant, date:dd.mm.jjjj) = OT | A | yyyy-mm-dd
Other (non-local) Therapy (neoadjuvant, date:dd.mm.jjjj) = OT | N | yyyy-mm-dd
Other (non-local) Therapy (definitive, date:dd.mm.jjjj) = OT | D | yyyy-mm-dd
Other (non-local) Therapy (concomitant, date:dd.mm.jjjj) = OT | C | yyyy-mm-dd
Other (non-local) Therapy (other, date:dd.mm.jjjj) = OT | U | yyyy-mm-dd</t>
  </si>
  <si>
    <r>
      <t xml:space="preserve">androgen deprivation therapy (adjuvant, date:dd.mm.jjjj  | neoadjuvant, date:dd.mm.jjjj  | definitive, date:dd.mm.jjjj | concomitant, date: dd.mm.jjjj | other, date:dd.mm.jjjj)
</t>
    </r>
    <r>
      <rPr>
        <sz val="8"/>
        <color theme="0" tint="-0.499984740745262"/>
        <rFont val="Arial"/>
        <family val="2"/>
      </rPr>
      <t>(Hormontherapie (adjuvant, Beginn:dd.mm.jjjj | neoadjuvant, Beginn:dd.mm.jjjj | definitiv,</t>
    </r>
    <r>
      <rPr>
        <sz val="8"/>
        <color theme="0" tint="-0.34998626667073579"/>
        <rFont val="Arial"/>
        <family val="2"/>
      </rPr>
      <t xml:space="preserve"> Beginn:dd.mm.jjjj | begleitend, Beginn:dd.mm.jjjj | sonstiges, Beginn:dd.mm.jjjj))</t>
    </r>
    <r>
      <rPr>
        <sz val="8"/>
        <color theme="0" tint="-0.499984740745262"/>
        <rFont val="Arial"/>
        <family val="2"/>
      </rPr>
      <t xml:space="preserve">
</t>
    </r>
    <r>
      <rPr>
        <sz val="8"/>
        <rFont val="Arial"/>
        <family val="2"/>
      </rPr>
      <t>chemotherapy (adjuvant, date:dd.mm.jjjj  | neoadjuvant, date:dd.mm.jjjj  | definitive, date:dd.mm.jjjj | concomitant, date: dd.mm.jjjj  | other, date:dd.mm.jjjj)</t>
    </r>
    <r>
      <rPr>
        <sz val="8"/>
        <color theme="0" tint="-0.499984740745262"/>
        <rFont val="Arial"/>
        <family val="2"/>
      </rPr>
      <t xml:space="preserve">
(Chemotherapie (adjuvant, Beginn:dd.mm.jjjj | neoadjuvant, Beginn:dd.mm.jjjj | definitiv, Beginn:dd.mm.jjjj | begleitend, Beginn:dd.mm.</t>
    </r>
    <r>
      <rPr>
        <sz val="8"/>
        <color theme="0" tint="-0.34998626667073579"/>
        <rFont val="Arial"/>
        <family val="2"/>
      </rPr>
      <t>jjjj | sonstiges, Beginn:dd.mm.jjjj))</t>
    </r>
    <r>
      <rPr>
        <sz val="8"/>
        <color theme="0" tint="-0.499984740745262"/>
        <rFont val="Arial"/>
        <family val="2"/>
      </rPr>
      <t xml:space="preserve">
</t>
    </r>
    <r>
      <rPr>
        <sz val="8"/>
        <rFont val="Arial"/>
        <family val="2"/>
      </rPr>
      <t>Immuno- and antibodies therapy (adjuvant, date:dd.mm.jjjj  | neoadjuvant, date:dd.mm.jjjj  | definitive, date:dd.mm.jjjj | concomitant, date: dd.mm.jjjj | other, date:dd.mm.jjjj)</t>
    </r>
    <r>
      <rPr>
        <sz val="8"/>
        <color theme="0" tint="-0.499984740745262"/>
        <rFont val="Arial"/>
        <family val="2"/>
      </rPr>
      <t xml:space="preserve">
(Immun- und Antikörpertherapie (adjuvant, Beginn:dd.mm.jjjj | neoadjuvant, Beginn:dd.mm.jjjj | definitiv, Beginn:dd.mm.jjjj | begleitend, Beginn:dd.mm.jjjj </t>
    </r>
    <r>
      <rPr>
        <sz val="8"/>
        <color rgb="FF7030A0"/>
        <rFont val="Arial"/>
        <family val="2"/>
      </rPr>
      <t xml:space="preserve">| </t>
    </r>
    <r>
      <rPr>
        <sz val="8"/>
        <color theme="0" tint="-0.34998626667073579"/>
        <rFont val="Arial"/>
        <family val="2"/>
      </rPr>
      <t>sonstiges, Beginn:dd.mm.jjjj))</t>
    </r>
    <r>
      <rPr>
        <sz val="8"/>
        <color theme="0" tint="-0.499984740745262"/>
        <rFont val="Arial"/>
        <family val="2"/>
      </rPr>
      <t xml:space="preserve">
</t>
    </r>
    <r>
      <rPr>
        <sz val="8"/>
        <rFont val="Arial"/>
        <family val="2"/>
      </rPr>
      <t>Supportive Therapy (adjuvant, date:dd.mm.jjjj  | neoadjuvant, date:dd.mm.jjjj  | definitive, date:dd.mm.jjjj | concomitant, date: dd.mm.jjjj | other, date:dd.mm.jjjj)</t>
    </r>
    <r>
      <rPr>
        <sz val="8"/>
        <color theme="0" tint="-0.499984740745262"/>
        <rFont val="Arial"/>
        <family val="2"/>
      </rPr>
      <t xml:space="preserve">
(Supportive Therapie (adjuvant, Beginn:dd.mm.jjjj | neoadjuvant, Beginn:dd.mm.jjjj | definitiv, Beginn:dd.mm.jjjj | begleitend, Beginn:dd.mm.jjjj | sonstiges, Beginn:dd.mm.jjjj))
</t>
    </r>
    <r>
      <rPr>
        <sz val="8"/>
        <rFont val="Arial"/>
        <family val="2"/>
      </rPr>
      <t>Other (non-local) Therapy (adjuvant, date:dd.mm.jjjj  | neoadjuvant, date:dd.mm.jjjj  | definitive, date:dd.mm.jjjj | concomitant, date: dd.mm.jjjj | other, date:dd.mm.jjjj)</t>
    </r>
    <r>
      <rPr>
        <sz val="8"/>
        <color theme="0" tint="-0.499984740745262"/>
        <rFont val="Arial"/>
        <family val="2"/>
      </rPr>
      <t xml:space="preserve">
(andere (nicht ausschließlich lokale) Behandlung (adjuvant, Beginn:dd.mm.jjjj | neoadjuvant, Beginn:dd.mm.jjjj | definitiv, Beginn:dd.mm.jjjj | begleitend, Beginn:dd.mm.jjjj | sonstiges, Beginn:dd.mm.jjjj))</t>
    </r>
  </si>
  <si>
    <t>percutaneous radiotherapy (adjuvant, date:dd.mm.jjjj) = P | A | yyyy-mm-dd
percutaneous radiotherapy (neoadjuvant, date:dd.mm.jjjj) = P | N | yyyy-mm-dd
percutaneous radiotherapy (definitive, date:dd.mm.jjjj) = P | D | yyyy-mm-dd
percutaneous radiotherapy (other, date:dd.mm.jjjj) = P | U | yyyy-mm-dd
HDR-brachytherapy (adjuvant, date:dd.mm.jjjj) = HDR | A | yyyy-mm-dd
HDR-brachytherapy (neoadjuvant, date:dd.mm.jjjj) = HDR | N | yyyy-mm-dd
HDR-brachytherapy (definitive, date:dd.mm.jjjj) = HDR | D | yyyy-mm-dd
HDR-brachytherapy (other, date:dd.mm.jjjj) = HDR | U | yyyy-mm-dd
LDR-brachytherapy (adjuvant, date:dd.mm.jjjj) = LDR | A | yyyy-mm-dd
LDR-brachytherapy (neoadjuvant, date:dd.mm.jjjj) = LDR | N | yyyy-mm-dd
LDR-brachytherapy (definitive, date:dd.mm.jjjj) = LDR | D | yyyy-mm-dd
LDR-brachytherapy (other, date:dd.mm.jjjj) = LDR | U | yyyy-mm-dd</t>
  </si>
  <si>
    <r>
      <t>percutaneous radiotherapy (adjuvant, date:dd.mm.jjjj  | neoadjuvant, date:dd.mm.jjjj  | definitive, date:dd.mm.jjjj | other, date:dd.mm.jjjj)</t>
    </r>
    <r>
      <rPr>
        <sz val="8"/>
        <color theme="0" tint="-0.499984740745262"/>
        <rFont val="Arial"/>
        <family val="2"/>
      </rPr>
      <t xml:space="preserve">
(perkutane Strahlentherapie (adjuvant, Beginn:dd.mm.jjjj | neoadjuvant, Beginn:dd.mm.jjjj | definitiv, Beginn:dd.mm.jjjj | sonstiges, Beginn:dd.mm.jjjj))</t>
    </r>
    <r>
      <rPr>
        <sz val="8"/>
        <rFont val="Arial"/>
        <family val="2"/>
      </rPr>
      <t xml:space="preserve">
HDR-brachytherapy (adjuvant, date:dd.mm.jjjj  | neoadjuvant, date:dd.mm.jjjj  | definitive, date:dd.mm.jjjj | other, date:dd.mm.jjjj)
</t>
    </r>
    <r>
      <rPr>
        <sz val="8"/>
        <color theme="0" tint="-0.499984740745262"/>
        <rFont val="Arial"/>
        <family val="2"/>
      </rPr>
      <t>(HDR-Brachytherapie (adjuvant, Beginn:dd.mm.jjjj | neoadjuvant, Beginn:dd.mm.jjjj | definitiv, Beginn:dd.mm</t>
    </r>
    <r>
      <rPr>
        <sz val="8"/>
        <color theme="0" tint="-0.34998626667073579"/>
        <rFont val="Arial"/>
        <family val="2"/>
      </rPr>
      <t>.</t>
    </r>
    <r>
      <rPr>
        <sz val="8"/>
        <color theme="0" tint="-0.499984740745262"/>
        <rFont val="Arial"/>
        <family val="2"/>
      </rPr>
      <t>jjjj  | sonstiges, Beginn:dd.mm.jjjj</t>
    </r>
    <r>
      <rPr>
        <sz val="8"/>
        <color theme="0" tint="-0.34998626667073579"/>
        <rFont val="Arial"/>
        <family val="2"/>
      </rPr>
      <t>))</t>
    </r>
    <r>
      <rPr>
        <sz val="8"/>
        <rFont val="Arial"/>
        <family val="2"/>
      </rPr>
      <t xml:space="preserve">
LDR-brachytherapy (adjuvant, date:dd.mm.jjjj  | neoadjuvant, date:dd.mm.jjjj  | definitive, date:dd.mm.jjjj  | other, date:dd.mm.jjjj)
</t>
    </r>
    <r>
      <rPr>
        <sz val="8"/>
        <color theme="0" tint="-0.499984740745262"/>
        <rFont val="Arial"/>
        <family val="2"/>
      </rPr>
      <t>(LDR-Brachytherapie (adjuvant, Beginn:dd.mm.jjjj | neoadjuvant, Beginn:dd.mm.jjjj | definitiv, Beginn:dd.mm.jjjj | sonstiges, Beginn:dd.mm.jjjj)</t>
    </r>
    <r>
      <rPr>
        <sz val="8"/>
        <color theme="0" tint="-0.34998626667073579"/>
        <rFont val="Arial"/>
        <family val="2"/>
      </rPr>
      <t>)</t>
    </r>
    <r>
      <rPr>
        <sz val="8"/>
        <rFont val="Arial"/>
        <family val="2"/>
      </rPr>
      <t xml:space="preserve">
</t>
    </r>
  </si>
  <si>
    <r>
      <t xml:space="preserve">treatment
</t>
    </r>
    <r>
      <rPr>
        <b/>
        <sz val="10"/>
        <color theme="0" tint="-0.499984740745262"/>
        <rFont val="Arial"/>
        <family val="2"/>
      </rPr>
      <t>(</t>
    </r>
    <r>
      <rPr>
        <b/>
        <sz val="10"/>
        <color theme="0" tint="-0.499984740745262"/>
        <rFont val="Arial"/>
        <family val="2"/>
      </rPr>
      <t>Therapie)</t>
    </r>
  </si>
  <si>
    <r>
      <t xml:space="preserve">cut-off date post-therapeutic survey
</t>
    </r>
    <r>
      <rPr>
        <sz val="10"/>
        <color theme="0" tint="-0.499984740745262"/>
        <rFont val="Arial"/>
        <family val="2"/>
      </rPr>
      <t>(Stichtag posttherapeutische Befragung)</t>
    </r>
  </si>
  <si>
    <r>
      <t xml:space="preserve">Case
Diagnosis
</t>
    </r>
    <r>
      <rPr>
        <b/>
        <sz val="8"/>
        <rFont val="Arial"/>
        <family val="2"/>
      </rPr>
      <t xml:space="preserve">Date of Diagnosis
</t>
    </r>
    <r>
      <rPr>
        <sz val="8"/>
        <rFont val="Arial"/>
        <family val="2"/>
      </rPr>
      <t xml:space="preserve">--------------
Case
Surgery
</t>
    </r>
    <r>
      <rPr>
        <b/>
        <sz val="8"/>
        <rFont val="Arial"/>
        <family val="2"/>
      </rPr>
      <t xml:space="preserve">Date
</t>
    </r>
    <r>
      <rPr>
        <sz val="8"/>
        <rFont val="Arial"/>
        <family val="2"/>
      </rPr>
      <t xml:space="preserve">--------------
Case
Radiotherapy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r>
      <rPr>
        <sz val="8"/>
        <rFont val="Arial"/>
        <family val="2"/>
      </rPr>
      <t xml:space="preserve">
---------------
Case
Treatment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</si>
  <si>
    <r>
      <t xml:space="preserve">risk classification
</t>
    </r>
    <r>
      <rPr>
        <sz val="10"/>
        <color theme="0" tint="-0.499984740745262"/>
        <rFont val="Arial"/>
        <family val="2"/>
      </rPr>
      <t>(Risikoklassifizierung)</t>
    </r>
  </si>
  <si>
    <r>
      <t xml:space="preserve">locally confined - low risk </t>
    </r>
    <r>
      <rPr>
        <sz val="10"/>
        <color theme="0" tint="-0.499984740745262"/>
        <rFont val="Arial"/>
        <family val="2"/>
      </rPr>
      <t>(lokal begrenzt - niedriges Risiko)</t>
    </r>
    <r>
      <rPr>
        <sz val="10"/>
        <rFont val="Arial"/>
        <family val="2"/>
      </rPr>
      <t xml:space="preserve"> | locally confined - medium risk  </t>
    </r>
    <r>
      <rPr>
        <sz val="10"/>
        <color theme="0" tint="-0.499984740745262"/>
        <rFont val="Arial"/>
        <family val="2"/>
      </rPr>
      <t>(lokal begrenzt - mittleres Risiko)</t>
    </r>
    <r>
      <rPr>
        <sz val="10"/>
        <rFont val="Arial"/>
        <family val="2"/>
      </rPr>
      <t xml:space="preserve"> | locally confined - high risk</t>
    </r>
    <r>
      <rPr>
        <sz val="10"/>
        <color theme="0" tint="-0.499984740745262"/>
        <rFont val="Arial"/>
        <family val="2"/>
      </rPr>
      <t xml:space="preserve"> (lokal begrenzt - hohes Risiko)</t>
    </r>
    <r>
      <rPr>
        <sz val="10"/>
        <rFont val="Arial"/>
        <family val="2"/>
      </rPr>
      <t xml:space="preserve"> | locally advanced </t>
    </r>
    <r>
      <rPr>
        <sz val="10"/>
        <color theme="0" tint="-0.499984740745262"/>
        <rFont val="Arial"/>
        <family val="2"/>
      </rPr>
      <t xml:space="preserve">(lokal fortgeschritten) </t>
    </r>
    <r>
      <rPr>
        <sz val="10"/>
        <rFont val="Arial"/>
        <family val="2"/>
      </rPr>
      <t xml:space="preserve">| advanced N1 </t>
    </r>
    <r>
      <rPr>
        <sz val="10"/>
        <color theme="0" tint="-0.499984740745262"/>
        <rFont val="Arial"/>
        <family val="2"/>
      </rPr>
      <t xml:space="preserve">(fortgeschritten-N1) </t>
    </r>
    <r>
      <rPr>
        <sz val="10"/>
        <rFont val="Arial"/>
        <family val="2"/>
      </rPr>
      <t xml:space="preserve">| advanced M1 </t>
    </r>
    <r>
      <rPr>
        <sz val="10"/>
        <color theme="0" tint="-0.499984740745262"/>
        <rFont val="Arial"/>
        <family val="2"/>
      </rPr>
      <t>(fortgeschritten-M1)</t>
    </r>
    <r>
      <rPr>
        <sz val="10"/>
        <rFont val="Arial"/>
        <family val="2"/>
      </rPr>
      <t xml:space="preserve"> | non-determinable </t>
    </r>
    <r>
      <rPr>
        <sz val="10"/>
        <color theme="0" tint="-0.499984740745262"/>
        <rFont val="Arial"/>
        <family val="2"/>
      </rPr>
      <t>(nicht zuzuordnen)</t>
    </r>
  </si>
  <si>
    <t>&gt; 0</t>
  </si>
  <si>
    <t>number
(natürliche Zahl)</t>
  </si>
  <si>
    <t>Kennzahlen | ICHOM</t>
  </si>
  <si>
    <t>Basisdaten | ICHOM | Kennzahlen</t>
  </si>
  <si>
    <t>Kennzahlen</t>
  </si>
  <si>
    <t>Basisdaten | Kennzahlen</t>
  </si>
  <si>
    <t>Allgemein | Kennzahlen</t>
  </si>
  <si>
    <t>&lt;Status&gt;</t>
  </si>
  <si>
    <t>&lt;Cycle&gt;</t>
  </si>
  <si>
    <t>MarginEmpty</t>
  </si>
  <si>
    <t>The data item "Margin status focal" is missing.</t>
  </si>
  <si>
    <t>0 | 1 | 2 | 3 | 4 | 5 | 6 | 7 | 8 | 9 | 10 | 11 | 12</t>
  </si>
  <si>
    <t>ComorbEmpty</t>
  </si>
  <si>
    <t>Das Feld "Komorbididtäten" ist leer.</t>
  </si>
  <si>
    <t>The data item "Comorbidities" is missing.</t>
  </si>
  <si>
    <t>NerveEmpty</t>
  </si>
  <si>
    <t>Das Feld "Nervenerhaltende Operation" ist leer.</t>
  </si>
  <si>
    <t>The data item "Nerve-sparing surgery" is missing.</t>
  </si>
  <si>
    <t>RadioIntent</t>
  </si>
  <si>
    <t>Die Intention (kurativ/palliativ) der Strahlentherapie fehlt.</t>
  </si>
  <si>
    <t>The data item "Initiation radiotherapy" is missing.</t>
  </si>
  <si>
    <t>DateDiagnosis</t>
  </si>
  <si>
    <t>Das Feld "Datum Diagnose Tumor" ist leer.</t>
  </si>
  <si>
    <t>The data item "Date of Diagnosis" is empty.</t>
  </si>
  <si>
    <t>MethodEmpty</t>
  </si>
  <si>
    <t>Das Feld "Operationsverfahren" ist leer.</t>
  </si>
  <si>
    <t>The data item "Surgical method" is missing.</t>
  </si>
  <si>
    <t>&lt;TreatmentIntent&gt;</t>
  </si>
  <si>
    <r>
      <t xml:space="preserve">Date of Diagnosis </t>
    </r>
    <r>
      <rPr>
        <b/>
        <sz val="8"/>
        <color rgb="FF0000FF"/>
        <rFont val="Arial"/>
        <family val="2"/>
      </rPr>
      <t>- PreMinus</t>
    </r>
    <r>
      <rPr>
        <sz val="8"/>
        <color rgb="FFFF0000"/>
        <rFont val="Arial"/>
        <family val="2"/>
      </rPr>
      <t xml:space="preserve"> </t>
    </r>
    <r>
      <rPr>
        <sz val="8"/>
        <rFont val="Calibri"/>
        <family val="2"/>
      </rPr>
      <t>≤</t>
    </r>
    <r>
      <rPr>
        <sz val="8"/>
        <rFont val="Arial"/>
        <family val="2"/>
      </rPr>
      <t xml:space="preserve"> Pre-therapeutic_Date Questionnaire ≤ Date of Diagnosis </t>
    </r>
    <r>
      <rPr>
        <b/>
        <sz val="8"/>
        <color rgb="FF0000FF"/>
        <rFont val="Arial"/>
        <family val="2"/>
      </rPr>
      <t>+ PrePlus</t>
    </r>
    <r>
      <rPr>
        <sz val="8"/>
        <rFont val="Arial"/>
        <family val="2"/>
      </rPr>
      <t xml:space="preserve">
</t>
    </r>
    <r>
      <rPr>
        <b/>
        <sz val="8"/>
        <color rgb="FFFF0000"/>
        <rFont val="Arial"/>
        <family val="2"/>
      </rPr>
      <t/>
    </r>
  </si>
  <si>
    <r>
      <t xml:space="preserve">Surgery_Date </t>
    </r>
    <r>
      <rPr>
        <b/>
        <sz val="8"/>
        <color rgb="FF0000FF"/>
        <rFont val="Arial"/>
        <family val="2"/>
      </rPr>
      <t>- PreMinus</t>
    </r>
    <r>
      <rPr>
        <sz val="8"/>
        <rFont val="Arial"/>
        <family val="2"/>
      </rPr>
      <t xml:space="preserve"> ≤ Pre-therapeutic_Date Questionnaire ≤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</si>
  <si>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 Pre-therapeutic_Date Questionnaire ≤ Radiotherapy_Initiation</t>
    </r>
    <r>
      <rPr>
        <b/>
        <sz val="8"/>
        <color rgb="FFFF0000"/>
        <rFont val="Arial"/>
        <family val="2"/>
      </rPr>
      <t/>
    </r>
  </si>
  <si>
    <r>
      <t xml:space="preserve">Treatment_Initiation </t>
    </r>
    <r>
      <rPr>
        <b/>
        <sz val="8"/>
        <color rgb="FF0000FF"/>
        <rFont val="Arial"/>
        <family val="2"/>
      </rPr>
      <t>- PreMinus</t>
    </r>
    <r>
      <rPr>
        <sz val="8"/>
        <rFont val="Arial"/>
        <family val="2"/>
      </rPr>
      <t xml:space="preserve"> ≤ Pre-therapeutic_Date Questionnaire ≤ Treatment_Initiation</t>
    </r>
    <r>
      <rPr>
        <b/>
        <sz val="8"/>
        <color rgb="FFFF0000"/>
        <rFont val="Arial"/>
        <family val="2"/>
      </rPr>
      <t xml:space="preserve">
</t>
    </r>
  </si>
  <si>
    <r>
      <t xml:space="preserve">Punch biopsy pathology report
</t>
    </r>
    <r>
      <rPr>
        <sz val="11"/>
        <color theme="0" tint="-0.499984740745262"/>
        <rFont val="Arial"/>
        <family val="2"/>
      </rPr>
      <t>Befundbericht Stanzbiopsie</t>
    </r>
  </si>
  <si>
    <t xml:space="preserve">Bei der Bestrahlung von Knochenmetastasen, soll in diesem Feld ein "U" für sonstiges geschickt werden. </t>
  </si>
  <si>
    <t>Kennzahlen I ICHOM</t>
  </si>
  <si>
    <t>Basisdaten | Kennzahlen I ICHOM</t>
  </si>
  <si>
    <t>pre = pre-therapeutic
post = post-operative
G = general board, independent of therapy</t>
  </si>
  <si>
    <r>
      <t xml:space="preserve">I) Only numerator an no Target
</t>
    </r>
    <r>
      <rPr>
        <sz val="9"/>
        <color theme="0" tint="-0.499984740745262"/>
        <rFont val="Arial"/>
        <family val="2"/>
      </rPr>
      <t>(I) Nur Zähler ohne Sollvorgabe)</t>
    </r>
  </si>
  <si>
    <r>
      <t xml:space="preserve">J) Plausibility limits with &lt;
</t>
    </r>
    <r>
      <rPr>
        <sz val="9"/>
        <color theme="0" tint="-0.499984740745262"/>
        <rFont val="Arial"/>
        <family val="2"/>
      </rPr>
      <t>(J) Plausibilitätsgrenze mit &lt;)</t>
    </r>
  </si>
  <si>
    <r>
      <rPr>
        <sz val="9"/>
        <color rgb="FF7030A0"/>
        <rFont val="Arial"/>
        <family val="2"/>
      </rPr>
      <t>%</t>
    </r>
    <r>
      <rPr>
        <sz val="8"/>
        <rFont val="Arial"/>
        <family val="2"/>
      </rPr>
      <t xml:space="preserve"> ≥ plausibility limit </t>
    </r>
  </si>
  <si>
    <r>
      <rPr>
        <sz val="9"/>
        <color rgb="FF7030A0"/>
        <rFont val="Arial"/>
        <family val="2"/>
      </rPr>
      <t>%</t>
    </r>
    <r>
      <rPr>
        <sz val="8"/>
        <color theme="1"/>
        <rFont val="Arial"/>
        <family val="2"/>
      </rPr>
      <t xml:space="preserve"> &lt; plausibility limit</t>
    </r>
  </si>
  <si>
    <r>
      <t xml:space="preserve">Population indicator 22
</t>
    </r>
    <r>
      <rPr>
        <sz val="9"/>
        <color theme="4" tint="-0.499984740745262"/>
        <rFont val="Arial"/>
        <family val="2"/>
      </rPr>
      <t>(Nenner Nr. 22)</t>
    </r>
  </si>
  <si>
    <r>
      <t>StudyStart =</t>
    </r>
    <r>
      <rPr>
        <b/>
        <sz val="11"/>
        <color rgb="FF0000FF"/>
        <rFont val="Arial"/>
        <family val="2"/>
      </rPr>
      <t/>
    </r>
  </si>
  <si>
    <t>Take all cases with</t>
  </si>
  <si>
    <t>max (01.07.2016 ; first date introduced)</t>
  </si>
  <si>
    <t>Take all cases in J24</t>
  </si>
  <si>
    <t>(J30 / J24) * 100 (in %)</t>
  </si>
  <si>
    <t>(O30 / O24) * 100 (in %)</t>
  </si>
  <si>
    <t>First date introduced = min (Date patient introduced in center)</t>
  </si>
  <si>
    <t>= StudyStart</t>
  </si>
  <si>
    <t>Display ID of first Study Patient:</t>
  </si>
  <si>
    <r>
      <t xml:space="preserve">OncoBox Prostate
</t>
    </r>
    <r>
      <rPr>
        <b/>
        <sz val="11"/>
        <color indexed="8"/>
        <rFont val="Arial"/>
        <family val="2"/>
      </rPr>
      <t xml:space="preserve">General overview export
</t>
    </r>
    <r>
      <rPr>
        <b/>
        <sz val="11"/>
        <color theme="0" tint="-0.499984740745262"/>
        <rFont val="Arial"/>
        <family val="2"/>
      </rPr>
      <t>(Gesamtbetrachtung Export)</t>
    </r>
  </si>
  <si>
    <t>Quartale 2016</t>
  </si>
  <si>
    <t>Quartale 2017</t>
  </si>
  <si>
    <t>Quartale 2018</t>
  </si>
  <si>
    <t>Quartale 2019</t>
  </si>
  <si>
    <t>3.</t>
  </si>
  <si>
    <t>4.</t>
  </si>
  <si>
    <t>Total</t>
  </si>
  <si>
    <t>1.</t>
  </si>
  <si>
    <t>2.</t>
  </si>
  <si>
    <t>See calculation on sheet "General overview" row 20</t>
  </si>
  <si>
    <t>≥ StudyStart 
&amp;&amp; 
This date must be in the quarter</t>
  </si>
  <si>
    <t>L - AB</t>
  </si>
  <si>
    <t>See calculation on sheet "General overview" row 21</t>
  </si>
  <si>
    <t>See calculation on sheet "General overview" row 22</t>
  </si>
  <si>
    <t>See calculation on sheet "General overview" row 23</t>
  </si>
  <si>
    <t>See calculation on sheet "General overview" row 24</t>
  </si>
  <si>
    <t xml:space="preserve">≥ StudyStart 
</t>
  </si>
  <si>
    <t>Export all patients with:</t>
  </si>
  <si>
    <t>When there is a possible assignment (category f, sheet "Validation") then export both Tudok and PCO-Data, when the assignment is impossible (category e, sheet "Validation") then export only the TuDok Data</t>
  </si>
  <si>
    <t>General overview - Export</t>
  </si>
  <si>
    <t>Die Angabe ob der Resektionsrand fokal oder multifokal tumorbefallen ist fehlt.</t>
  </si>
  <si>
    <r>
      <t xml:space="preserve">Case
Diagnosis
</t>
    </r>
    <r>
      <rPr>
        <b/>
        <sz val="8"/>
        <rFont val="Arial"/>
        <family val="2"/>
      </rPr>
      <t>Date of Diagnosis</t>
    </r>
  </si>
  <si>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t>
    </r>
    <r>
      <rPr>
        <sz val="8"/>
        <color rgb="FFFF0000"/>
        <rFont val="Arial"/>
        <family val="2"/>
      </rPr>
      <t xml:space="preserve"> </t>
    </r>
    <r>
      <rPr>
        <b/>
        <sz val="8"/>
        <color rgb="FF0000FF"/>
        <rFont val="Arial"/>
        <family val="2"/>
      </rPr>
      <t xml:space="preserve">PostMinus
&amp;&amp;
</t>
    </r>
    <r>
      <rPr>
        <sz val="8"/>
        <color rgb="FFFF0000"/>
        <rFont val="Calibri"/>
        <family val="2"/>
      </rPr>
      <t>≤</t>
    </r>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 xml:space="preserve">+ </t>
    </r>
    <r>
      <rPr>
        <b/>
        <sz val="8"/>
        <color rgb="FF0000FF"/>
        <rFont val="Arial"/>
        <family val="2"/>
      </rPr>
      <t>PostPlus</t>
    </r>
  </si>
  <si>
    <r>
      <rPr>
        <sz val="9"/>
        <rFont val="Arial"/>
        <family val="2"/>
      </rPr>
      <t>recommendation of dental examination</t>
    </r>
    <r>
      <rPr>
        <sz val="9"/>
        <color theme="0" tint="-0.499984740745262"/>
        <rFont val="Arial"/>
        <family val="2"/>
      </rPr>
      <t xml:space="preserve">
(Empfehlung zahnärztliche Untersuchung)</t>
    </r>
  </si>
  <si>
    <t xml:space="preserve">Kann ein inzidentelles Prostata-Ca nach TURP als Primärfall gezählt werden, wenn es nach dem Eingriff in der Tumorkonferenz besprochen wird? 
Can the incidental finding of a prostate carcinoma after TURP be counted as a primary case, if the case was presented in the tumour conference after the intervention?
</t>
  </si>
  <si>
    <t xml:space="preserve">Besprechung der Fälle in der MM. Die Fälle werden im Zähler nicht gezählt. Bei Unterschreitung 
der Sollvorgabe soll eine Begründung im Kennzahlenbogen erfolgen.
Case discussion in the morbidity/mortality conference. These cases do not count for the numerator. If the target is not met, an explanation shall be provided in the indicator sheet </t>
  </si>
  <si>
    <t xml:space="preserve">Wurde der Patient hinsichtlich eines Lokalrezidives nicht untersucht, da kein akuter Verdacht vorliegt, so soll hier ein N eingetragen werden. </t>
  </si>
  <si>
    <t>days</t>
  </si>
  <si>
    <r>
      <t xml:space="preserve">Post-therapeutic Questionnaire
</t>
    </r>
    <r>
      <rPr>
        <b/>
        <sz val="8"/>
        <rFont val="Arial"/>
        <family val="2"/>
      </rPr>
      <t>Date Questionnaire</t>
    </r>
  </si>
  <si>
    <t>PreMinus =</t>
  </si>
  <si>
    <r>
      <rPr>
        <sz val="8"/>
        <color rgb="FF7030A0"/>
        <rFont val="Arial"/>
        <family val="2"/>
      </rPr>
      <t xml:space="preserve">≥ StudyStart </t>
    </r>
    <r>
      <rPr>
        <sz val="8"/>
        <color rgb="FFFF0000"/>
        <rFont val="Arial"/>
        <family val="2"/>
      </rPr>
      <t xml:space="preserve">
&amp;&amp; </t>
    </r>
    <r>
      <rPr>
        <sz val="8"/>
        <rFont val="Arial"/>
        <family val="2"/>
      </rPr>
      <t xml:space="preserve">
</t>
    </r>
    <r>
      <rPr>
        <sz val="8"/>
        <color rgb="FFFF0000"/>
        <rFont val="Arial"/>
        <family val="2"/>
      </rPr>
      <t>(indicator year)</t>
    </r>
    <r>
      <rPr>
        <sz val="8"/>
        <rFont val="Arial"/>
        <family val="2"/>
      </rPr>
      <t>-mm-dd</t>
    </r>
    <r>
      <rPr>
        <sz val="8"/>
        <color rgb="FFFF0000"/>
        <rFont val="Arial"/>
        <family val="2"/>
      </rPr>
      <t xml:space="preserve"> </t>
    </r>
    <r>
      <rPr>
        <sz val="8"/>
        <color rgb="FFFF0000"/>
        <rFont val="Calibri"/>
        <family val="2"/>
      </rPr>
      <t/>
    </r>
  </si>
  <si>
    <r>
      <rPr>
        <sz val="8"/>
        <color rgb="FF7030A0"/>
        <rFont val="Arial"/>
        <family val="2"/>
      </rPr>
      <t xml:space="preserve">≥ StudyStart </t>
    </r>
    <r>
      <rPr>
        <sz val="8"/>
        <color rgb="FFFF0000"/>
        <rFont val="Arial"/>
        <family val="2"/>
      </rPr>
      <t xml:space="preserve">
&amp;&amp;</t>
    </r>
    <r>
      <rPr>
        <sz val="8"/>
        <color rgb="FFFF0000"/>
        <rFont val="Calibri"/>
        <family val="2"/>
      </rPr>
      <t xml:space="preserve">
≤</t>
    </r>
    <r>
      <rPr>
        <sz val="8"/>
        <color rgb="FFFF0000"/>
        <rFont val="Arial"/>
        <family val="2"/>
      </rPr>
      <t xml:space="preserve"> (indicator year-1)</t>
    </r>
    <r>
      <rPr>
        <sz val="8"/>
        <rFont val="Arial"/>
        <family val="2"/>
      </rPr>
      <t xml:space="preserve">-12-31 
&amp;&amp; 
</t>
    </r>
    <r>
      <rPr>
        <sz val="8"/>
        <color rgb="FFFF0000"/>
        <rFont val="Calibri"/>
        <family val="2"/>
      </rPr>
      <t>≥</t>
    </r>
    <r>
      <rPr>
        <sz val="8"/>
        <color rgb="FFFF0000"/>
        <rFont val="Arial"/>
        <family val="2"/>
      </rPr>
      <t xml:space="preserve"> (indicator year-6)</t>
    </r>
    <r>
      <rPr>
        <sz val="8"/>
        <rFont val="Arial"/>
        <family val="2"/>
      </rPr>
      <t xml:space="preserve">-01-01 </t>
    </r>
  </si>
  <si>
    <r>
      <t xml:space="preserve">Row 30
</t>
    </r>
    <r>
      <rPr>
        <b/>
        <sz val="10"/>
        <color theme="0" tint="-0.499984740745262"/>
        <rFont val="Arial"/>
        <family val="2"/>
      </rPr>
      <t>(Zeile 30)</t>
    </r>
  </si>
  <si>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</si>
  <si>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 xml:space="preserve">pT = Ausbreitung des Primärtumors
Erfordert die Resektion des Primärtumors oder Biopsien, die zur Bestimmung der höchsten pT-Kategorie adäquat sind.
Erläuterungen Ausprägungen siehe TNM - Klassifikation maligner Tumor, 8. Auflage, 2017, S. 245-246
</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</si>
  <si>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Patienten mit Erstdiagnose  01.01.2011.
</t>
  </si>
  <si>
    <r>
      <t xml:space="preserve">Dental examination before initiation of  treatment with biphosphonates or Denosumab
</t>
    </r>
    <r>
      <rPr>
        <sz val="11"/>
        <color theme="0" tint="-0.499984740745262"/>
        <rFont val="Arial"/>
        <family val="2"/>
      </rPr>
      <t>Zahnärztlicher Untersuchung vor Beginn der Bisphosphonat oder Denosumab-Therapie</t>
    </r>
  </si>
  <si>
    <t>FUBioPSA</t>
  </si>
  <si>
    <t>Der PSA-Wert fehlt.</t>
  </si>
  <si>
    <t>Change the following fields:</t>
  </si>
  <si>
    <t>yyyy-07-01</t>
  </si>
  <si>
    <r>
      <t xml:space="preserve">Export Study Cases XML "Monash"
</t>
    </r>
    <r>
      <rPr>
        <b/>
        <sz val="10"/>
        <color theme="0" tint="-0.499984740745262"/>
        <rFont val="Arial"/>
        <family val="2"/>
      </rPr>
      <t>(Export Studienfälle XML "Monash")</t>
    </r>
  </si>
  <si>
    <t>&gt;0</t>
  </si>
  <si>
    <t>First patient is ID 1001, second is 1002 and so on</t>
  </si>
  <si>
    <t xml:space="preserve">use the same number as the Patient-ID </t>
  </si>
  <si>
    <t xml:space="preserve">use the same number as the Patient-ID with an additional number for the case (first case10011, second case 10012) </t>
  </si>
  <si>
    <t>XXX (DEU, SWE, USA, …)</t>
  </si>
  <si>
    <t>CountryCode</t>
  </si>
  <si>
    <t>The data item "Patient country code" contains invalid characters (Country code ISO-3).</t>
  </si>
  <si>
    <t>SurgeryRadio</t>
  </si>
  <si>
    <t>Eine definitive Strahlentherapie nach einer Operation ist unplausibel.</t>
  </si>
  <si>
    <t>A definitve radiotherapy following a surgery is implausible.</t>
  </si>
  <si>
    <t>Eine definitiveTherapie nach einer Operation ist unplausibel.</t>
  </si>
  <si>
    <t>A definitve therapy following a surgery is implausible.</t>
  </si>
  <si>
    <t>Surgery Treatment</t>
  </si>
  <si>
    <t>indicator year</t>
  </si>
  <si>
    <r>
      <t xml:space="preserve">5 years before </t>
    </r>
    <r>
      <rPr>
        <sz val="9"/>
        <color rgb="FF7030A0"/>
        <rFont val="Arial"/>
        <family val="2"/>
      </rPr>
      <t>indicator year</t>
    </r>
  </si>
  <si>
    <t>F | MF</t>
  </si>
  <si>
    <t>MarginFocalR0</t>
  </si>
  <si>
    <t>Unplausible Angabe das der Resektionsrand fokal oder multifokal tumorbefallen ist bei R0.</t>
  </si>
  <si>
    <t>Margin status focal is implausible for R0.</t>
  </si>
  <si>
    <t>R0 | RX | empty</t>
  </si>
  <si>
    <t>OngoingTreatWrong2</t>
  </si>
  <si>
    <t xml:space="preserve">Unplausible Angabe im Feld "Therapie anhaltend" bei abgeschlossener Therapie. </t>
  </si>
  <si>
    <r>
      <t xml:space="preserve">Case
Treatment
</t>
    </r>
    <r>
      <rPr>
        <b/>
        <sz val="8"/>
        <rFont val="Arial"/>
        <family val="2"/>
      </rPr>
      <t>Ongoing therapy</t>
    </r>
  </si>
  <si>
    <t xml:space="preserve">Unplausible Angabe im Feld "Therapie anhaltend" bei abgeschlossener Strahlentherapie. </t>
  </si>
  <si>
    <t>RadioOngoingWrong2</t>
  </si>
  <si>
    <t>&gt; number of biopsy cores taken</t>
  </si>
  <si>
    <t>CoresInvolvedGreater</t>
  </si>
  <si>
    <t xml:space="preserve">Die Anzahl befallener Stanzen kann nicht größer als die Anzahl  der entnommener Stanzen sein. </t>
  </si>
  <si>
    <t>The number of involved biopsy cores is greater than the number of taken cores.</t>
  </si>
  <si>
    <t>TotalDoseHigh</t>
  </si>
  <si>
    <t>&gt;99</t>
  </si>
  <si>
    <t>The data item "total dose of radiotherapy" is invalid.</t>
  </si>
  <si>
    <t>Das Diagnosedatum liegt nach dem Operationsdatum.</t>
  </si>
  <si>
    <t>DiagnosisSurgery</t>
  </si>
  <si>
    <t>Date Diagnosis &gt; Date Surgery</t>
  </si>
  <si>
    <t>The date of diagnosis is after the date of surgery.</t>
  </si>
  <si>
    <t>Date Initiation &gt; Date End</t>
  </si>
  <si>
    <t>RadioInitiationEnd</t>
  </si>
  <si>
    <t>Das Beginndatum der Strahlentherapie liegt nach dem Enddatum.</t>
  </si>
  <si>
    <t>The date of initiation radiotherapy is after the end date.</t>
  </si>
  <si>
    <t>Das Datum Diagnose Tumor liegt in der Zukunft.</t>
  </si>
  <si>
    <t>DateDiagnosisFuture</t>
  </si>
  <si>
    <t>The date of diagnosis is in the future.</t>
  </si>
  <si>
    <t>in the future</t>
  </si>
  <si>
    <t>OR (ODER)</t>
  </si>
  <si>
    <r>
      <t xml:space="preserve">Basic Information
</t>
    </r>
    <r>
      <rPr>
        <b/>
        <sz val="8"/>
        <color rgb="FFFF0000"/>
        <rFont val="Arial"/>
        <family val="2"/>
      </rPr>
      <t>Patient-ID</t>
    </r>
  </si>
  <si>
    <r>
      <t xml:space="preserve">Basic Information
</t>
    </r>
    <r>
      <rPr>
        <b/>
        <sz val="8"/>
        <color rgb="FFFF0000"/>
        <rFont val="Arial"/>
        <family val="2"/>
      </rPr>
      <t>Patient zipcode</t>
    </r>
  </si>
  <si>
    <r>
      <t xml:space="preserve">Basic Information
</t>
    </r>
    <r>
      <rPr>
        <b/>
        <sz val="8"/>
        <color rgb="FFFF0000"/>
        <rFont val="Arial"/>
        <family val="2"/>
      </rPr>
      <t>Date of birth</t>
    </r>
  </si>
  <si>
    <r>
      <t xml:space="preserve">Case
Case Information
</t>
    </r>
    <r>
      <rPr>
        <b/>
        <sz val="8"/>
        <color rgb="FFFF0000"/>
        <rFont val="Arial"/>
        <family val="2"/>
      </rPr>
      <t>Case ID</t>
    </r>
  </si>
  <si>
    <r>
      <t xml:space="preserve">Patient
PCO-Info
</t>
    </r>
    <r>
      <rPr>
        <b/>
        <sz val="8"/>
        <color rgb="FFFF0000"/>
        <rFont val="Arial"/>
        <family val="2"/>
      </rPr>
      <t>OncoBox ID</t>
    </r>
  </si>
  <si>
    <r>
      <t xml:space="preserve">Patient
PCO-Info
</t>
    </r>
    <r>
      <rPr>
        <b/>
        <sz val="8"/>
        <color rgb="FFFF0000"/>
        <rFont val="Arial"/>
        <family val="2"/>
      </rPr>
      <t>Name</t>
    </r>
  </si>
  <si>
    <r>
      <t xml:space="preserve">Population indicator 19
</t>
    </r>
    <r>
      <rPr>
        <sz val="9"/>
        <color theme="4" tint="-0.499984740745262"/>
        <rFont val="Arial"/>
        <family val="2"/>
      </rPr>
      <t>(Nenner Nr. 19)</t>
    </r>
  </si>
  <si>
    <t>N0 | N1 | N+ | N1mi | NX</t>
  </si>
  <si>
    <t xml:space="preserve">A </t>
  </si>
  <si>
    <r>
      <t xml:space="preserve">prostatectomy
</t>
    </r>
    <r>
      <rPr>
        <sz val="10"/>
        <color theme="0" tint="-0.499984740745262"/>
        <rFont val="Arial"/>
        <family val="2"/>
      </rPr>
      <t>(Radikale Prostatektomie)</t>
    </r>
  </si>
  <si>
    <r>
      <t xml:space="preserve">adjuvant hormone ablation therapy
</t>
    </r>
    <r>
      <rPr>
        <sz val="10"/>
        <color theme="0" tint="-0.499984740745262"/>
        <rFont val="Arial"/>
        <family val="2"/>
      </rPr>
      <t>(adjuvante hormonablative Therapie)</t>
    </r>
  </si>
  <si>
    <t>&gt;10</t>
  </si>
  <si>
    <t>FractionDoseHigh</t>
  </si>
  <si>
    <t xml:space="preserve">Das Feld "Einzeldosis in Gray" enthält unplausible Werte. </t>
  </si>
  <si>
    <t>The data item "dose per fraction" is invalid.</t>
  </si>
  <si>
    <t>ASWWDiag</t>
  </si>
  <si>
    <t>The start date of non-interventional therapy differs from the diagnosis date. For the PCO study, the diagnosis date is taken into account.</t>
  </si>
  <si>
    <t>dd.mm.jjjj | no questionnaire (kein Fragebogen) | ----</t>
  </si>
  <si>
    <t>dd.mm.jjjj | no questionnaire (kein Fragebogen) | -----</t>
  </si>
  <si>
    <r>
      <t xml:space="preserve">Case
Case Information
</t>
    </r>
    <r>
      <rPr>
        <b/>
        <sz val="8"/>
        <rFont val="Arial"/>
        <family val="2"/>
      </rPr>
      <t xml:space="preserve">Consent
--------
</t>
    </r>
    <r>
      <rPr>
        <sz val="8"/>
        <rFont val="Arial"/>
        <family val="2"/>
      </rPr>
      <t>Pre-therapeutic Questionnaire</t>
    </r>
    <r>
      <rPr>
        <b/>
        <sz val="8"/>
        <rFont val="Arial"/>
        <family val="2"/>
      </rPr>
      <t xml:space="preserve">
Date Questionnaire</t>
    </r>
  </si>
  <si>
    <r>
      <t xml:space="preserve">Case
Case Information
</t>
    </r>
    <r>
      <rPr>
        <b/>
        <sz val="8"/>
        <rFont val="Arial"/>
        <family val="2"/>
      </rPr>
      <t xml:space="preserve">Consent
--------
</t>
    </r>
    <r>
      <rPr>
        <sz val="8"/>
        <rFont val="Arial"/>
        <family val="2"/>
      </rPr>
      <t>Post-therapeutic Questionnaire</t>
    </r>
    <r>
      <rPr>
        <b/>
        <sz val="8"/>
        <rFont val="Arial"/>
        <family val="2"/>
      </rPr>
      <t xml:space="preserve">
Date Questionnaire</t>
    </r>
  </si>
  <si>
    <t>TreatDateDiag</t>
  </si>
  <si>
    <t xml:space="preserve">Das Beginndatum der Therapie liegt vor dem Diagnosedatum . </t>
  </si>
  <si>
    <t xml:space="preserve">The start date of  radiotherapy is before the  date of diagnosis. </t>
  </si>
  <si>
    <t>RadioDateDiag</t>
  </si>
  <si>
    <t xml:space="preserve">The start date of  therapy is before the  date of diagnosis. </t>
  </si>
  <si>
    <r>
      <t xml:space="preserve">No hormone ablation therapy in locally advanced Pca with prostatectomy
</t>
    </r>
    <r>
      <rPr>
        <sz val="11"/>
        <color theme="0" tint="-0.499984740745262"/>
        <rFont val="Arial"/>
        <family val="2"/>
      </rPr>
      <t>Keine hormonablative Therapie bei lokal fortgeschrittenem Prostatakarzinom mit radikaler Prostatektomie</t>
    </r>
  </si>
  <si>
    <r>
      <t xml:space="preserve">Calculation for the export in the Datasheet
</t>
    </r>
    <r>
      <rPr>
        <sz val="11"/>
        <color theme="0" tint="-0.499984740745262"/>
        <rFont val="Arial"/>
        <family val="2"/>
      </rPr>
      <t>Berechnungen für den Export im Datenblatt</t>
    </r>
  </si>
  <si>
    <t>F = focal
MF = multifocal</t>
  </si>
  <si>
    <t>Indicate if margin status is focal or multi-focal, if answered 'positive' (R1, R2) to margin status.
Leave empty if margin status is negative (R0).</t>
  </si>
  <si>
    <t>Falls der Residualstatus lokal positiv (R1, R2) ist.
Dieses Feld muss leer bleiben wenn im Feld "Residualstatus lokal" ein R0 steht.</t>
  </si>
  <si>
    <t>F = fokal
MF = multifokal</t>
  </si>
  <si>
    <t>N = Keine Fernmetastasen nachweisbar bzw. keine weitere Untersuchung  da kein Verdacht besteht
M = bestehende (bereits bekannte) Metastase
R = Neu aufgetretene Fernmetastase(n) bzw. Metastasenrezidiv
U = Fehlende Angabe/Unbekannt</t>
  </si>
  <si>
    <t>N = no evidence of disease
M = remaining metastasis
R = new metastasis
U = unknown</t>
  </si>
  <si>
    <t>N1 | N+ | N1mi</t>
  </si>
  <si>
    <t>XX | X 
(when there are less than three characters)</t>
  </si>
  <si>
    <t>≠ T2a &amp; T2b &amp; T2c &amp; T3a &amp; T3b &amp; T4 &amp; empty</t>
  </si>
  <si>
    <t>Eine Strahlentherapie wurde dokumentiert, aber es fehlt der Bezug zur Operation.</t>
  </si>
  <si>
    <t xml:space="preserve">Initiation of radiotherapy was documented, but the timing in reference to the surgery (adjuvant / neoadjuvant) is missing. </t>
  </si>
  <si>
    <t>Das Feld "Beginn / Durchführung Strahlentherapie" ist leer.</t>
  </si>
  <si>
    <t>The date of initiation of radiotherapy  is missing.</t>
  </si>
  <si>
    <t xml:space="preserve">Das Feld "Gesamtdosis in Gray" enthält unplausible Werte. </t>
  </si>
  <si>
    <r>
      <t>The data item "CTC AE Grade" is missing.  Patient not taken into account for indicator no.</t>
    </r>
    <r>
      <rPr>
        <sz val="8"/>
        <rFont val="Arial"/>
        <family val="2"/>
      </rPr>
      <t xml:space="preserve"> 19</t>
    </r>
  </si>
  <si>
    <r>
      <t xml:space="preserve">Das Feld "Grad der Komplikation nach CTC AE" ist leer. Keine Berücksichtigung im Zähler von Kennzahl Nr. </t>
    </r>
    <r>
      <rPr>
        <sz val="8"/>
        <rFont val="Arial"/>
        <family val="2"/>
      </rPr>
      <t xml:space="preserve"> 19</t>
    </r>
  </si>
  <si>
    <t>Das Feld "CTC AE Bereich" ist leer. Keine Berücksichtigung im Zähler von Kennzahl Nr. 19</t>
  </si>
  <si>
    <t>The data item "CTC AE complication domain" is missing.  Patient not taken into account for indicator no. 19</t>
  </si>
  <si>
    <t>Initiation of therapy was documented, but the timing in reference to the surgery (adjuvant / neoadjuvant) is missing.</t>
  </si>
  <si>
    <t>Das Beginndatum der nicht interventionellen Therapie weicht vom Diagnosedatum ab. Für die PCO-Studie  ist  Diagnosedatum maßgeblich.</t>
  </si>
  <si>
    <t>Das Feld "Komplikation nach Clavien Dindo" ist leer. Keine Berücksichtigung im Zähler von Kennzahl Nr. 18</t>
  </si>
  <si>
    <t>The data item "Clavien Dindo maximal grade" is missing. Patient not taken into account for indicator no. 18 (numerator).</t>
  </si>
  <si>
    <r>
      <t xml:space="preserve">Date of Diagnosis </t>
    </r>
    <r>
      <rPr>
        <sz val="8"/>
        <rFont val="Calibri"/>
        <family val="2"/>
      </rPr>
      <t>≠</t>
    </r>
    <r>
      <rPr>
        <sz val="7.2"/>
        <rFont val="Arial"/>
        <family val="2"/>
      </rPr>
      <t xml:space="preserve"> 
Initiation Treatment</t>
    </r>
  </si>
  <si>
    <r>
      <t xml:space="preserve">Date of Diagnosis &gt; </t>
    </r>
    <r>
      <rPr>
        <sz val="7.2"/>
        <rFont val="Arial"/>
        <family val="2"/>
      </rPr>
      <t xml:space="preserve">
Initiation Treatment</t>
    </r>
  </si>
  <si>
    <r>
      <t>Date of Diagnosis &gt;</t>
    </r>
    <r>
      <rPr>
        <sz val="7.2"/>
        <rFont val="Arial"/>
        <family val="2"/>
      </rPr>
      <t xml:space="preserve"> 
Initiation Radiotherapy</t>
    </r>
  </si>
  <si>
    <t>NX | N0 | N1 | N+ | N1mi</t>
  </si>
  <si>
    <r>
      <t xml:space="preserve">Ja.
</t>
    </r>
    <r>
      <rPr>
        <sz val="9"/>
        <color theme="0" tint="-0.499984740745262"/>
        <rFont val="Arial"/>
        <family val="2"/>
      </rPr>
      <t>Yes.</t>
    </r>
  </si>
  <si>
    <r>
      <t xml:space="preserve">Sind hier auch die Primärfälle im Nenner, die nicht über unsere Netzwerk (Kooperationspartner, zertifizierte urologische Praxen) zu uns ins Zentrum gesandt wurden? Häufig ist dort der Pathologiebericht unvollständig.
</t>
    </r>
    <r>
      <rPr>
        <sz val="9"/>
        <color theme="0" tint="-0.499984740745262"/>
        <rFont val="Arial"/>
        <family val="2"/>
      </rPr>
      <t>Are primary cases that were not transferred to our centre from within the network (cooperating partners, certified practice-based urologists) counted for the denominator? Pathology reports for these patients are often incomplete.</t>
    </r>
    <r>
      <rPr>
        <sz val="9"/>
        <rFont val="Arial"/>
        <family val="2"/>
      </rPr>
      <t xml:space="preserve">
</t>
    </r>
  </si>
  <si>
    <r>
      <t>definitive</t>
    </r>
    <r>
      <rPr>
        <sz val="9"/>
        <color theme="1"/>
        <rFont val="Arial"/>
        <family val="2"/>
      </rPr>
      <t xml:space="preserve"> radiotherapy
</t>
    </r>
    <r>
      <rPr>
        <sz val="9"/>
        <color theme="0" tint="-0.499984740745262"/>
        <rFont val="Arial"/>
        <family val="2"/>
      </rPr>
      <t>(definitve / adjuvante Strahlentherapie)</t>
    </r>
  </si>
  <si>
    <r>
      <t xml:space="preserve">PCO-Study
</t>
    </r>
    <r>
      <rPr>
        <b/>
        <sz val="10"/>
        <color theme="0" tint="-0.499984740745262"/>
        <rFont val="Arial"/>
        <family val="2"/>
      </rPr>
      <t>(PCO-Studie)</t>
    </r>
  </si>
  <si>
    <r>
      <t xml:space="preserve">Date pre-therapeutical questionnaire
</t>
    </r>
    <r>
      <rPr>
        <sz val="10"/>
        <color theme="0" tint="-0.499984740745262"/>
        <rFont val="Arial"/>
        <family val="2"/>
      </rPr>
      <t>(Datum prätherapeutischer Fragebogen)</t>
    </r>
  </si>
  <si>
    <t>PercentageWrong2</t>
  </si>
  <si>
    <t>PercentageWrong3</t>
  </si>
  <si>
    <t>&gt;12</t>
  </si>
  <si>
    <t xml:space="preserve">0 | 1 | 2 | 3 | 4 | 5 | 6 | 7 | 8 | 9 | 10 | 11 | 12 </t>
  </si>
  <si>
    <t>ComrobWrong</t>
  </si>
  <si>
    <t>Das Feld "Komorbiditäten" enthält unzulässige Zeichen.</t>
  </si>
  <si>
    <t>The data item "Comorbidities" contains invalid characters.</t>
  </si>
  <si>
    <t>≠ empty | 1 | 2 | 3 | 4 | 5</t>
  </si>
  <si>
    <t>Das Feld "Gleason Score 1 (postoperativ)" enthält unzulässige Zeichen.</t>
  </si>
  <si>
    <t>Das Feld "Gleason Score 2 (postoperativ)" enthält unzulässige Zeichen.</t>
  </si>
  <si>
    <t>pGleason1Wrong</t>
  </si>
  <si>
    <t>pGleason2Wrong</t>
  </si>
  <si>
    <t>The data item "Gleason score 1  (post-operative)" contains invalid characters.</t>
  </si>
  <si>
    <t>The data item "Gleason score 2 (post-operative)" contains invalid characters.</t>
  </si>
  <si>
    <t>CoresTaken2</t>
  </si>
  <si>
    <t>Das Feld "Anzahl entnommener Stanzen" enthält unzulässige Zeichen.</t>
  </si>
  <si>
    <t>The data item "Number of biopsy cores taken" contains invalid characters.</t>
  </si>
  <si>
    <t>CoresInvolved2</t>
  </si>
  <si>
    <t>Das Feld "Anzahl befallener Stanzen" enthält unzulässige Zeichen.</t>
  </si>
  <si>
    <t>The data item "Number of biopsy cores involved" contains invalid characters.</t>
  </si>
  <si>
    <r>
      <t xml:space="preserve">Case
Follow-Up
</t>
    </r>
    <r>
      <rPr>
        <b/>
        <sz val="8"/>
        <rFont val="Arial"/>
        <family val="2"/>
      </rPr>
      <t xml:space="preserve">Date
</t>
    </r>
    <r>
      <rPr>
        <sz val="8"/>
        <rFont val="Arial"/>
        <family val="2"/>
      </rPr>
      <t xml:space="preserve">-------------
Fall
Follow-Up
</t>
    </r>
    <r>
      <rPr>
        <b/>
        <sz val="8"/>
        <rFont val="Arial"/>
        <family val="2"/>
      </rPr>
      <t xml:space="preserve">Life status
</t>
    </r>
    <r>
      <rPr>
        <sz val="8"/>
        <rFont val="Arial"/>
        <family val="2"/>
      </rPr>
      <t xml:space="preserve">-------------
Basic Information
</t>
    </r>
    <r>
      <rPr>
        <b/>
        <sz val="8"/>
        <rFont val="Arial"/>
        <family val="2"/>
      </rPr>
      <t>Date of death</t>
    </r>
  </si>
  <si>
    <t>(take the last follow-up of the case where the field life status is not empty)
dd.mm.jjjj = dd.mm.jjjj | A | empty
empty = dd.mm.jjjj | D | DN | DX | dd.mm.jjjj</t>
  </si>
  <si>
    <t>yyyy-mm-dd
at least one follow up between 01.01.indicator year-1 and today
(mindestens eine Meldung zwischen 01.01.Vorkennzahlenjahr und aktuellem Datum)</t>
  </si>
  <si>
    <r>
      <t>RPE = radical prostatectomy</t>
    </r>
    <r>
      <rPr>
        <strike/>
        <sz val="8"/>
        <rFont val="Arial"/>
        <family val="2"/>
      </rPr>
      <t xml:space="preserve">
</t>
    </r>
    <r>
      <rPr>
        <sz val="8"/>
        <rFont val="Arial"/>
        <family val="2"/>
      </rPr>
      <t>RZE = radical cystoprostatectomy</t>
    </r>
  </si>
  <si>
    <t xml:space="preserve">Das Beginndatum der Strahlentherapie liegt vor dem Diagnosedatum . </t>
  </si>
  <si>
    <t>(indicator year+1)</t>
  </si>
  <si>
    <t>= T12 + T13 + T14</t>
  </si>
  <si>
    <t>= T9 - T11</t>
  </si>
  <si>
    <t>= Y9 - Y11</t>
  </si>
  <si>
    <t>= Y12 + Y13 + Y14</t>
  </si>
  <si>
    <t>von</t>
  </si>
  <si>
    <t>bis</t>
  </si>
  <si>
    <t>PCO</t>
  </si>
  <si>
    <r>
      <t>AnalyseEnd =</t>
    </r>
    <r>
      <rPr>
        <b/>
        <sz val="11"/>
        <color rgb="FF0000FF"/>
        <rFont val="Arial"/>
        <family val="2"/>
      </rPr>
      <t/>
    </r>
  </si>
  <si>
    <t>Current Month</t>
  </si>
  <si>
    <t>May</t>
  </si>
  <si>
    <t>Jan</t>
  </si>
  <si>
    <t>Feb</t>
  </si>
  <si>
    <t>Mar</t>
  </si>
  <si>
    <t>Apr</t>
  </si>
  <si>
    <t>Jun</t>
  </si>
  <si>
    <t>Jul</t>
  </si>
  <si>
    <t>Aug</t>
  </si>
  <si>
    <t>Sep</t>
  </si>
  <si>
    <t>Oct</t>
  </si>
  <si>
    <t>Nov</t>
  </si>
  <si>
    <t>Dec</t>
  </si>
  <si>
    <t>31.09.year-1</t>
  </si>
  <si>
    <t>31.10.year-1</t>
  </si>
  <si>
    <t>31.11.year-1</t>
  </si>
  <si>
    <t>31.12.year-1</t>
  </si>
  <si>
    <t>31.01.year</t>
  </si>
  <si>
    <t>28.02.year</t>
  </si>
  <si>
    <t>31.03.year</t>
  </si>
  <si>
    <t>30.04.year</t>
  </si>
  <si>
    <t>31.05.year</t>
  </si>
  <si>
    <t>30.06.year</t>
  </si>
  <si>
    <t>31.07.year</t>
  </si>
  <si>
    <t>30.08.year</t>
  </si>
  <si>
    <t>= BF12 + BF13 + BF14</t>
  </si>
  <si>
    <t>= BF9 - BF11</t>
  </si>
  <si>
    <t>= BA12 + BA13 + BA14</t>
  </si>
  <si>
    <t>= BA9 - BA11</t>
  </si>
  <si>
    <t>= J9 - J11</t>
  </si>
  <si>
    <r>
      <rPr>
        <sz val="8"/>
        <color rgb="FF7030A0"/>
        <rFont val="Arial"/>
        <family val="2"/>
      </rPr>
      <t xml:space="preserve">≥ StudyStart </t>
    </r>
    <r>
      <rPr>
        <sz val="8"/>
        <color rgb="FFFF0000"/>
        <rFont val="Arial"/>
        <family val="2"/>
      </rPr>
      <t xml:space="preserve">
&amp;&amp;</t>
    </r>
    <r>
      <rPr>
        <sz val="8"/>
        <rFont val="Arial"/>
        <family val="2"/>
      </rPr>
      <t xml:space="preserve">
&gt; </t>
    </r>
    <r>
      <rPr>
        <sz val="8"/>
        <color rgb="FFFF0000"/>
        <rFont val="Arial"/>
        <family val="2"/>
      </rPr>
      <t>(indicator year +1)</t>
    </r>
    <r>
      <rPr>
        <sz val="8"/>
        <rFont val="Arial"/>
        <family val="2"/>
      </rPr>
      <t xml:space="preserve">-12-31 | &lt; </t>
    </r>
    <r>
      <rPr>
        <sz val="8"/>
        <color rgb="FFFF0000"/>
        <rFont val="Arial"/>
        <family val="2"/>
      </rPr>
      <t>(indicator year-6)</t>
    </r>
    <r>
      <rPr>
        <sz val="8"/>
        <rFont val="Arial"/>
        <family val="2"/>
      </rPr>
      <t>-01-01 | XXXX-mm-dd | empty</t>
    </r>
  </si>
  <si>
    <r>
      <rPr>
        <b/>
        <sz val="10"/>
        <rFont val="Arial"/>
        <family val="2"/>
      </rPr>
      <t>Row 20</t>
    </r>
    <r>
      <rPr>
        <b/>
        <sz val="10"/>
        <color indexed="8"/>
        <rFont val="Arial"/>
        <family val="2"/>
      </rPr>
      <t xml:space="preserve">
</t>
    </r>
    <r>
      <rPr>
        <b/>
        <sz val="10"/>
        <color theme="0" tint="-0.499984740745262"/>
        <rFont val="Arial"/>
        <family val="2"/>
      </rPr>
      <t>(Zeile 20)</t>
    </r>
  </si>
  <si>
    <t>T</t>
  </si>
  <si>
    <t>NI cases in J20 with possible assignment (category f) in validation) and</t>
  </si>
  <si>
    <t>IV cases in J20 with possible assignment (category f) in validation) and</t>
  </si>
  <si>
    <t>U | empty</t>
  </si>
  <si>
    <t>AV</t>
  </si>
  <si>
    <t>BA</t>
  </si>
  <si>
    <t>BF</t>
  </si>
  <si>
    <t>calculation see J24 (different years)</t>
  </si>
  <si>
    <t>calculation see J30 (different years)</t>
  </si>
  <si>
    <t>PCO-Studienbeginn:</t>
  </si>
  <si>
    <r>
      <rPr>
        <sz val="9"/>
        <rFont val="Arial"/>
        <family val="2"/>
      </rPr>
      <t xml:space="preserve">  pre-therapeutic questionnaire after begin treatment
</t>
    </r>
    <r>
      <rPr>
        <sz val="9"/>
        <color theme="0" tint="-0.499984740745262"/>
        <rFont val="Arial"/>
        <family val="2"/>
      </rPr>
      <t xml:space="preserve">  (davon prätherapeutischer Fragebogen nach Beginn Therapie)</t>
    </r>
  </si>
  <si>
    <t xml:space="preserve">Fälle mit Vorstellung im Zentrum </t>
  </si>
  <si>
    <t>calculation see J21 (different years)</t>
  </si>
  <si>
    <t>T20 - T21 - T22 - T24</t>
  </si>
  <si>
    <t>Y20 - Y21 - Y22 - Y24</t>
  </si>
  <si>
    <t>calculation see J22 (different years)</t>
  </si>
  <si>
    <t>(T24 / T20) * 100 (in %)</t>
  </si>
  <si>
    <t>Row 31
(Zeile 31)</t>
  </si>
  <si>
    <t>(T30 / T24) * 100 (in %)</t>
  </si>
  <si>
    <t>(Y30 / Y24) * 100 (in %)</t>
  </si>
  <si>
    <t>(Y24 / Y20) * 100 (in %)</t>
  </si>
  <si>
    <t>Deficit in the documentation 
(only cases with consent=Y)</t>
  </si>
  <si>
    <t>X
 (consent = N)</t>
  </si>
  <si>
    <t>X
 (consent = Y)</t>
  </si>
  <si>
    <t>EndIntitiationWrong</t>
  </si>
  <si>
    <t xml:space="preserve">Das Enddatum der Therapie liegt vor dem Beginndatum . </t>
  </si>
  <si>
    <t xml:space="preserve">The end date of  therapy is before the  start. </t>
  </si>
  <si>
    <t>RadioTreatDefinitve</t>
  </si>
  <si>
    <t>Eine definitive Therapie nach/vor einer Strahlentherapie ist unplausibel.</t>
  </si>
  <si>
    <t>A definitve treatment following a radiotherapy  is implausible.</t>
  </si>
  <si>
    <t>Date Surgery &gt; Date Initiation Radiotherapy</t>
  </si>
  <si>
    <t>Eine adjuvante Strahlentherapie vor einer Operation ist unplausibel.</t>
  </si>
  <si>
    <t>An adjuvant radiotherapy before a surgery is implausible.</t>
  </si>
  <si>
    <t>SurgeryRadioAdj</t>
  </si>
  <si>
    <t xml:space="preserve">Date Initiation Radiotherapy &gt; Date Surgery </t>
  </si>
  <si>
    <t>Eine neoadjuvante Strahlentherapie nach einer Operation ist unplausibel.</t>
  </si>
  <si>
    <t>A neoadjuvant radiotherapy following a surgery is implausible.</t>
  </si>
  <si>
    <t>SurgeryRadioNeo</t>
  </si>
  <si>
    <t>SurgeryTreatAdj</t>
  </si>
  <si>
    <t>SurgeryTreatNeo</t>
  </si>
  <si>
    <t>Eine adjuvante Therapie vor einer Operation ist unplausibel.</t>
  </si>
  <si>
    <t>An adjuvant therapy before a surgery is implausible.</t>
  </si>
  <si>
    <t>A neoadjuvant therapy following a surgery is implausible.</t>
  </si>
  <si>
    <t>Eine neoadjuvante Therapie nach einer Operation ist unplausibel.</t>
  </si>
  <si>
    <t>Date Surgery &gt; Date Initiation Treatment</t>
  </si>
  <si>
    <t xml:space="preserve">Date Initiation Treatment &gt; Date Surgery </t>
  </si>
  <si>
    <t xml:space="preserve">Date Diagnosis &gt; Date Follow-Up </t>
  </si>
  <si>
    <t>DiagnosisFU</t>
  </si>
  <si>
    <t>Das Diagnosedatum liegt nach dem Follow-Up Datum.</t>
  </si>
  <si>
    <t>The date of diagnosis is after the date of Follow-Up.</t>
  </si>
  <si>
    <t>DiagnosisRecurrence</t>
  </si>
  <si>
    <t>Ein Rezidiv wurde vor dem Primärtumor diagnostiziert.</t>
  </si>
  <si>
    <t>A recurrence before the diagnosis is implausible.</t>
  </si>
  <si>
    <t>Date Diagnosis &gt; Date local recurrence</t>
  </si>
  <si>
    <t>Ein biochemisches Rezidiv wurde vor dem Primärtumor diagnostiziert.</t>
  </si>
  <si>
    <t>Date Diagnosis &gt; Date biochemical recurrence</t>
  </si>
  <si>
    <t>A biochemical recurrence before the diagnosis is implausible.</t>
  </si>
  <si>
    <t>DiagnosisBioRecurrence</t>
  </si>
  <si>
    <t>DiagnosisMetastasis</t>
  </si>
  <si>
    <t>Eine Metastase wurde vor dem Primärtumor diagnostiziert.</t>
  </si>
  <si>
    <t>A metastasis before the diagnosis is implausible.</t>
  </si>
  <si>
    <t>Date Diagnosis &gt; Date metastasis</t>
  </si>
  <si>
    <t xml:space="preserve">WS | AS </t>
  </si>
  <si>
    <t>N | A | C |  U</t>
  </si>
  <si>
    <t>ASWSDefinitive</t>
  </si>
  <si>
    <t xml:space="preserve">The non-interventional treatment should be a definitive treatment. </t>
  </si>
  <si>
    <t>Die nicht interventionelle Therapie ist nicht als definitiv gekennzeichnet.</t>
  </si>
  <si>
    <t>NoSurgeryRadio</t>
  </si>
  <si>
    <t>Eine Strahlentherapie ohne Operation muss als definitiv gekennzeichnet werden.</t>
  </si>
  <si>
    <t>A  radiotherapy without a surgery should be definitive.</t>
  </si>
  <si>
    <t>PathoGleason1empty</t>
  </si>
  <si>
    <t>PathoGleason2empty</t>
  </si>
  <si>
    <t>Das Feld "Gleason Score 1 (postoperativ)" ist leer.</t>
  </si>
  <si>
    <t xml:space="preserve">The data item "Gleason score 1  (post-operative)" is missing. </t>
  </si>
  <si>
    <t>Das Feld "Gleason Score 2 (postoperativ)" ist leer.</t>
  </si>
  <si>
    <t xml:space="preserve">The data item "Gleason score 2 (post-operative)" is missing. </t>
  </si>
  <si>
    <t>Das Operationsdatum liegt in der Zukunft.</t>
  </si>
  <si>
    <t>The date of surgery is in the future.</t>
  </si>
  <si>
    <t>TreatInitFuture</t>
  </si>
  <si>
    <t>Das Beginndatum der Therapie liegt in der Zukunft.</t>
  </si>
  <si>
    <t>The initiation of treatment is in the future.</t>
  </si>
  <si>
    <t>TreatEndFuture</t>
  </si>
  <si>
    <t>Das Enddatum der Therapie liegt in der Zukunft.</t>
  </si>
  <si>
    <t>The endof treatment is in the future.</t>
  </si>
  <si>
    <t>Das Beginndatum der Strahlentherapie liegt in der Zukunft.</t>
  </si>
  <si>
    <t>The initiation of radiotherapy is in the future.</t>
  </si>
  <si>
    <t>Das Enddatum der Strahlentherapie liegt in der Zukunft.</t>
  </si>
  <si>
    <t>The end of radiotherapy is in the future.</t>
  </si>
  <si>
    <t>RadioInitFuture</t>
  </si>
  <si>
    <t>RadioEndFuture</t>
  </si>
  <si>
    <t>SurgeryFuture</t>
  </si>
  <si>
    <t>MetastasisPCO</t>
  </si>
  <si>
    <t>A patient with recurrence and without primary case is no PCO-study patient.</t>
  </si>
  <si>
    <t>A patient with metastasis and without primary case is no PCO-study patient.</t>
  </si>
  <si>
    <t>If a Patient has more than one case:</t>
  </si>
  <si>
    <t>Basic Data</t>
  </si>
  <si>
    <t>XML PCO-Study</t>
  </si>
  <si>
    <t>1 | 2 | 3 | 4 | 5 | 6</t>
  </si>
  <si>
    <t>IFConsent</t>
  </si>
  <si>
    <t>A patient with incidential finding is no PCO-study patient.</t>
  </si>
  <si>
    <t>NIConsentBD</t>
  </si>
  <si>
    <t xml:space="preserve">Der Fall erfüllt die Einschlusskriterien der PCO-Studie nicht. </t>
  </si>
  <si>
    <t>Case is in row 15 or 16 at basic data and:</t>
  </si>
  <si>
    <t>Case is in column M or N at basic data and:</t>
  </si>
  <si>
    <t>NoTreatConsentBD</t>
  </si>
  <si>
    <t>The criterias for the PCO-study are not fulfilled.</t>
  </si>
  <si>
    <t>NIQuesAfter</t>
  </si>
  <si>
    <t>Prätherapeutischer Fragebogen wurde zu spät ausgefüllt.</t>
  </si>
  <si>
    <t>SurgeryQuesAfter</t>
  </si>
  <si>
    <t>Prätherapeutischer Fragebogen wurde nach Beginn der Therapie ausgefüllt.</t>
  </si>
  <si>
    <t>Pretherapeutic questionnaire after the beginning of treatment.</t>
  </si>
  <si>
    <t>RadioQuesAfter</t>
  </si>
  <si>
    <t>TreatQuesAfter</t>
  </si>
  <si>
    <t>NIQuesBefore</t>
  </si>
  <si>
    <t>Pretherapeutic questionnaire is to late.</t>
  </si>
  <si>
    <t>NoQuestionnaire</t>
  </si>
  <si>
    <t>empty | 2
(there is no pretherapeutic questionnaire)</t>
  </si>
  <si>
    <t>Es ist kein prätherapeutischer Fragebogen vorhanden.</t>
  </si>
  <si>
    <t>There is no pre-therapeutic questionnaire.</t>
  </si>
  <si>
    <t>RadioQuesEarly</t>
  </si>
  <si>
    <t>TreatQuesEarly</t>
  </si>
  <si>
    <t>SurgeryQuesEarly</t>
  </si>
  <si>
    <t>Pretherapeutic questionnaire is to early (more than three month before the  diagnosis).</t>
  </si>
  <si>
    <t>Prätherapeutischer Fragebogen wurde zu früh (mehr als 3 Monate vor der Diagnose) ausgefüllt</t>
  </si>
  <si>
    <t>Pretherapeutic questionnaire is to early (more than three month before the  treatment).</t>
  </si>
  <si>
    <t>Prätherapeutischer Fragebogen wurde zu früh (mehr als 3 Monate vor der Operation) ausgefüllt</t>
  </si>
  <si>
    <t>Pretherapeutic questionnaire is to early (more than three month before the  surgery).</t>
  </si>
  <si>
    <t>Pretherapeutic questionnaire is to early (more than three month before the  radiotherapy).</t>
  </si>
  <si>
    <t>Prätherapeutischer Fragebogen wurde zu früh (mehr als 3 Monate vor der Strahlentherapie) ausgefüllt</t>
  </si>
  <si>
    <t>Prätherapeutischer Fragebogen wurde zu früh (mehr als 3 Monate vor der Therapie) ausgefüllt</t>
  </si>
  <si>
    <t>Birthday</t>
  </si>
  <si>
    <t>Das Feld "Geburtsdatum" ist leer.</t>
  </si>
  <si>
    <t>The data item "date of birth" is missing.</t>
  </si>
  <si>
    <t>PSA-Value after 12 months
(PSA-Wert nach 12 Monaten)</t>
  </si>
  <si>
    <t>XX,XX ng/ml |  ----</t>
  </si>
  <si>
    <t>PSA12M</t>
  </si>
  <si>
    <t>Der PSA-Wert nach 12 Monaten fehlt.</t>
  </si>
  <si>
    <t xml:space="preserve">The PSA value after 12 month is missing. </t>
  </si>
  <si>
    <t>Profile</t>
  </si>
  <si>
    <r>
      <t xml:space="preserve">OncoBox Prostate
</t>
    </r>
    <r>
      <rPr>
        <b/>
        <sz val="11"/>
        <color indexed="8"/>
        <rFont val="Arial"/>
        <family val="2"/>
      </rPr>
      <t xml:space="preserve">Deficits at documentation and conspicuities 
</t>
    </r>
    <r>
      <rPr>
        <b/>
        <sz val="11"/>
        <color theme="0" tint="-0.499984740745262"/>
        <rFont val="Arial"/>
        <family val="2"/>
      </rPr>
      <t>(Dokumentationsdefizite und Plausibilitätsauffälligkeiten)</t>
    </r>
  </si>
  <si>
    <t>Deficits</t>
  </si>
  <si>
    <t>Filter - Deficits</t>
  </si>
  <si>
    <r>
      <t xml:space="preserve">OncoBox Prostate
</t>
    </r>
    <r>
      <rPr>
        <b/>
        <sz val="11"/>
        <color indexed="8"/>
        <rFont val="Arial"/>
        <family val="2"/>
      </rPr>
      <t>Filter</t>
    </r>
    <r>
      <rPr>
        <sz val="11"/>
        <color indexed="8"/>
        <rFont val="Arial"/>
        <family val="2"/>
      </rPr>
      <t xml:space="preserve"> - </t>
    </r>
    <r>
      <rPr>
        <b/>
        <sz val="11"/>
        <color indexed="8"/>
        <rFont val="Arial"/>
        <family val="2"/>
      </rPr>
      <t xml:space="preserve">Deficits / Conspicuities 
</t>
    </r>
    <r>
      <rPr>
        <b/>
        <sz val="11"/>
        <color theme="0" tint="-0.499984740745262"/>
        <rFont val="Arial"/>
        <family val="2"/>
      </rPr>
      <t>(Filter - Dokumentationsdefizite / Auffälligkeiten)</t>
    </r>
  </si>
  <si>
    <t>Case B:
Primary Tumour = P
&amp;&amp; 
Consent = N</t>
  </si>
  <si>
    <t>Case A:
Primary Tumour = R
&amp;&amp; 
Consent = Y
(the message should be only for this case)</t>
  </si>
  <si>
    <t>Recurrence3NoPrimary</t>
  </si>
  <si>
    <t>Recurrence2NoPrimary</t>
  </si>
  <si>
    <t>Recurrence1NoPrimary</t>
  </si>
  <si>
    <t>&lt; 01.01.indicator year</t>
  </si>
  <si>
    <t>If a Patient has only one case:</t>
  </si>
  <si>
    <t>CTCGrade1</t>
  </si>
  <si>
    <t>CTCGrade2</t>
  </si>
  <si>
    <t>&lt; 01.01. indicator year</t>
  </si>
  <si>
    <t>Cases in O15 having one error message at "Docu deficit"
(Fälle in O15 mit mindestens einer Meldung in Dokudefiziten)</t>
  </si>
  <si>
    <t>Cases in J15 having one error message at "Docu deficit"
(Fälle in J15 mit mindestens einer Meldung in Dokudefiziten)</t>
  </si>
  <si>
    <t>Cases in T15 having one error message at "Docu deficit"
(Fälle in T15 mit mindestens einer Meldung in Dokudefiziten)</t>
  </si>
  <si>
    <t>Cases in Y15 having one error message at "Docu deficit"
(Fälle in Y15 mit mindestens einer Meldung in Dokudefiziten)</t>
  </si>
  <si>
    <t>= J15 - J16</t>
  </si>
  <si>
    <t>= O15 - O16</t>
  </si>
  <si>
    <t>= T15 - T16</t>
  </si>
  <si>
    <t>= Y15 - Y16</t>
  </si>
  <si>
    <t>= BA15 - BA16</t>
  </si>
  <si>
    <t>= BF15 - BF16</t>
  </si>
  <si>
    <t>1 | 2 | 3 | 4 | 5 | empty</t>
  </si>
  <si>
    <t xml:space="preserve">1 | 2 | 3 | 4 | 5 </t>
  </si>
  <si>
    <t>N | A | C |  U | empty</t>
  </si>
  <si>
    <t>X
 (consent = Y | N)</t>
  </si>
  <si>
    <t>1) Seit Studienbeginn; ausgenommen sind Studienpatienten, welche in den letzten drei Monaten im Zentrum vorgestellt wurden. Bei diesen ist häufig die Fallart noch nicht bestimmbar.
2) Ausgeschlossen sind ebenfalls Patienten welchen den Status "deaktiviert" in www.pco-study.com haben</t>
  </si>
  <si>
    <t>= (J9 - J18) / J9 (in %)</t>
  </si>
  <si>
    <t>= (O9 - O18) / O9 (in %)</t>
  </si>
  <si>
    <t>= (T9 - T18) / T9 (in %)</t>
  </si>
  <si>
    <t>= (Y9 - Y18) / Y9 (in %)</t>
  </si>
  <si>
    <t>= (BF9 - BF18) / BF9 (in %)</t>
  </si>
  <si>
    <t>All cases in J15 and basic data in cells D10-D14; E10-E14; F10-F14; G10-G14; I10-I14; J10-J14; K10-K14; L10-L14</t>
  </si>
  <si>
    <t>MarginWrong2</t>
  </si>
  <si>
    <t>Export all cases in cell AV18 "Case data evaluable" at general overview.</t>
  </si>
  <si>
    <t xml:space="preserve">1 | 2 |3 | 4 | 5 </t>
  </si>
  <si>
    <t>no calculation</t>
  </si>
  <si>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Patienten mit Erstdiagnose 01.01.2013  zulässig. Danach werden die Patienten über eine Plausibilitätskontrolle in der Blackbox herausgefiltert. Das gleiche gilt für M1 statt M1a bzw. M1b.
</t>
  </si>
  <si>
    <t>Falls  der Patient verstorben ist, ist hier zwischen D | DN | DX zu wählen. Lebt der Patient ist hier ein A einzutragen.</t>
  </si>
  <si>
    <t>This characteristic identifies the patient to whom the stored data are to be attributed. The patient ID must not be changed for the individual patient and must be selected in such a way that a clear attribution is ensured for each patient.</t>
  </si>
  <si>
    <t>Current country of the patient's (main) place of residence. This is required for the clear attribution of patients to a region (using the postal code). The structure of the postal code may vary depending on the country</t>
  </si>
  <si>
    <t>Current postal code of the patient's (main) place of residence. The postal code is needed for the clear attribution of the patient to a region.</t>
  </si>
  <si>
    <t>If the patient has died, no further follow-up notification may be given. If the patient's death is recorded in the vital status and the date of death is missing, it will be assumed that the date of the follow-up notification is the date of death.</t>
  </si>
  <si>
    <t xml:space="preserve">Date on which the patient was presented in the Centre (normally pre-therapeutic case review) after diagnosis or prior to commencement of treatment. 
</t>
  </si>
  <si>
    <t>All comorbidities of the patient must be entered. If a patient has several comorbidities, this field can be created n times.</t>
  </si>
  <si>
    <t xml:space="preserve">In the case of the irradiation of bone metastases, a "U" for other should be entered in this field. </t>
  </si>
  <si>
    <t>Link between therapy and surgery</t>
  </si>
  <si>
    <t>Unknown may only be entered for ADT (hormonal therapy).</t>
  </si>
  <si>
    <t xml:space="preserve">Point in time, entered as day, month and year, when the clinical or microscopic diagnosis requiring notification was made for the first time by a physician. (Day unknown: enter 00, when day and month unknown: enter 00.00).
Primary tumour: Date of first histological confirmation (biopsy or TURP). The sampling date and not the diagnosis date is the relevant date. In a few exceptional cases (high-grade metastasised patient with a high PSA value and no intervention), no biopsy is performed. In this case, an alternative date is to be entered (e.g. date of PSA value, clinical diagnosis of metastases) and, in line with this, the relevant lower value basis of diagnosis.
If the patient had already undergone active surveillance or watchful waiting prior to the interventional treatment, this field can be left empty for primary therapy.
Recurrence / remote metastasis: Date of the first diagnosis of recurrence / remote metastasis.
</t>
  </si>
  <si>
    <t>L for laparoscopic may only be used if it is not possible to distinguish between transperitoneal and extraperitoneal.
OP = open perineal
OR = open retropubic
RT = robotic assisted  transperitoneal
RE = robotic assisted extraperitoneal
LT = laparoscopy transperitoneal 
LE = laparoscopy extraperitoneal
L = laparoscopy
U = unknown</t>
  </si>
  <si>
    <r>
      <t xml:space="preserve">Indicate whether a revision surgery is needed </t>
    </r>
    <r>
      <rPr>
        <u/>
        <sz val="8"/>
        <rFont val="Arial"/>
        <family val="2"/>
      </rPr>
      <t>within first 6 months</t>
    </r>
    <r>
      <rPr>
        <sz val="8"/>
        <rFont val="Arial"/>
        <family val="2"/>
      </rPr>
      <t xml:space="preserve"> after the primary surgery.
Secondary bleeding, rectal injury or if the following surgical procedures were necessary: 
endoscopic treatment of anastomotic strictures, lymphocele drainage in the case of imminent thrombosis, injury to the ureter and other
</t>
    </r>
  </si>
  <si>
    <t xml:space="preserve">pN = spread of regional lymph nodes
Requires the removal of the lymph nodes on a scale that permits a reliable statement about the absence of regional lymph node metastases (pN0) but is sufficient to determine the highest T category) Explanatory remarks on manifestations see "TNM Classification of malignant tumours", 8th edition, 2017, pp. 245-246
"N+" is not envisaged in the "TNM Classification of malignant tumours" 8th edition, but was sometimes documented in the Centres (and is, therefore, admissible here). In the plausibility test, however, all cases with "N+" notification are filtered out in the case of patients with initial diagnosis from 1 January 2011 on.
</t>
  </si>
  <si>
    <t xml:space="preserve">Explanatory remarks on manifestations see "TNM Classification of malignant tumours", 7th edition, pp. 229-233
From the 7th edition of the "TNM Classification of malignant tumours", MX has been completely removed from the classification and may NOT be used any more – neither for the clinical nor for the pathological TNM.
The only remaining categories are M0, M1, M1a, M1b and M1c.
As many Centres have documented MX in the past, the documentation of MX up to patients with initial diagnosis on 1 January 2013 is admissible. Thereafter the patients are filtered out by means of a plausibility control in the black box. The same applies to M1 instead of M1a or M1b.
</t>
  </si>
  <si>
    <t xml:space="preserve">Information from the pathologist on the R status of the primary tumour after all surgical procedures, i.e. the R0 status achieved after revision surgery is notified and not the R1 status after the first surgery which made the revision necessary. The statement R2 can also be made by the surgeon himself. 
Distinction Hg/H7 cf. "TNM Classification of malignant tumours", 8th edition, 2017, p. 15
</t>
  </si>
  <si>
    <t>Start date of radiotherapy. Irrespective of whether this involves percutaneous therapy or brachytherapy.</t>
  </si>
  <si>
    <t>In the case of percutaneous radiotherapy the total dose is entered here (incl. boost). In the case of LDR brachytherapy the dose which covers 90% of prostates can be entered here.</t>
  </si>
  <si>
    <t>Average dose of percutaneous radiotherapy</t>
  </si>
  <si>
    <t>Indicates whether the radiotherapy was already completed or whether the patient is still undergoing treatment.</t>
  </si>
  <si>
    <t>Maximum degree of complications after CTCAE. If no complications have occurred, 0 should be entered here.</t>
  </si>
  <si>
    <t xml:space="preserve">Indicates the kind of systemic therapy. Other therapies encompass all therapies that cannot be attributed to any other type of therapy (e.g. HIFU therapy).
If the patient has undergone active surveillance or watchful waiting prior to interventional therapy, it is sufficient to create a case/event with the interventional therapy and to create this block B8 once for the active surveillance or watchful waiting.
</t>
  </si>
  <si>
    <t>Indicates whether the therapy was already completed or whether the patient is still undergoing treatment.</t>
  </si>
  <si>
    <t>Date of the examination of the patient or date of death. If examination date/date of death is unknown, then date of receipt of the follow-up notification.</t>
  </si>
  <si>
    <t>If the patient has died, a choice must be made between D | DN | DX. If the patient is alive, then an A is to be entered here.</t>
  </si>
  <si>
    <t xml:space="preserve">If the patient was not examined for a local recurrence, as there was no acute suspicion, then an N should be entered here. </t>
  </si>
  <si>
    <t>Date on which the recurrence was diagnosed.</t>
  </si>
  <si>
    <t xml:space="preserve">Definition of biochemical recurrence: 
a. After radical prostatectomy a PSA value of &gt; 0.2 ng/ml confirmed in at least two measurements (2-week interval) 
b. After sole radiotherapy a PSA increase of &gt; 2 ng/ml over the post-interventional PSA nadir confirmed in at least two measurements (2-3 month interval). 
</t>
  </si>
  <si>
    <t>Date on which the biochemical recurrence was diagnosed.</t>
  </si>
  <si>
    <t xml:space="preserve">If the patient was not examined for remote metastases, as there was no acute suspicion, then an N should be entered here. </t>
  </si>
  <si>
    <t>The definition of a second tumour is identical with the definition of relevant prior cancers. Only the date in connection with the current case is decisive here.</t>
  </si>
  <si>
    <t xml:space="preserve">X
 (consent = empty) </t>
  </si>
  <si>
    <t>The data item "Consent PCO-Study" is missing.</t>
  </si>
  <si>
    <t>X
 (consent = Y )</t>
  </si>
  <si>
    <t>FUDateFuture</t>
  </si>
  <si>
    <t>The date of follow-up is in the future.</t>
  </si>
  <si>
    <t>MetastasisMissing</t>
  </si>
  <si>
    <t>Das Feld "Metastase im Verlauf" enthält unplausible Angaben.</t>
  </si>
  <si>
    <t>N | U | empty</t>
  </si>
  <si>
    <t>LocalMissing</t>
  </si>
  <si>
    <t>BioMissing</t>
  </si>
  <si>
    <t>Das Feld "Biochemisches Rezidiv" enthält unplausible Angaben.</t>
  </si>
  <si>
    <t>Der PSA-Wert ist negativ.</t>
  </si>
  <si>
    <t>&lt; 0</t>
  </si>
  <si>
    <t>PSANegative</t>
  </si>
  <si>
    <t>FUPSANegative</t>
  </si>
  <si>
    <t>The data item "local recurrence" contains implausible values.</t>
  </si>
  <si>
    <t>The data item "biochemical recurrence" contains implausible values.</t>
  </si>
  <si>
    <t>The data item "metastasis" contains implausible values.</t>
  </si>
  <si>
    <t>Das Follow-Up Datum liegt in der Zukunft.</t>
  </si>
  <si>
    <t xml:space="preserve">The data item "PSA level" is negative. </t>
  </si>
  <si>
    <t>Das Feld "Lokalrezidiv" enthält unplausible Angaben.</t>
  </si>
  <si>
    <t>Conspicuitites
(cases with consent = Y | N)</t>
  </si>
  <si>
    <t>Der Bezug der Therapie zur Operation fehlt.</t>
  </si>
  <si>
    <r>
      <t xml:space="preserve">Case B
Case Information
</t>
    </r>
    <r>
      <rPr>
        <b/>
        <sz val="8"/>
        <rFont val="Arial"/>
        <family val="2"/>
      </rPr>
      <t>Primary Tumour</t>
    </r>
  </si>
  <si>
    <r>
      <t xml:space="preserve">Case B
Case Information
</t>
    </r>
    <r>
      <rPr>
        <b/>
        <sz val="8"/>
        <rFont val="Arial"/>
        <family val="2"/>
      </rPr>
      <t>Consent</t>
    </r>
  </si>
  <si>
    <r>
      <t xml:space="preserve">Case A
Case Information
</t>
    </r>
    <r>
      <rPr>
        <b/>
        <sz val="8"/>
        <rFont val="Arial"/>
        <family val="2"/>
      </rPr>
      <t>Primary Tumour</t>
    </r>
  </si>
  <si>
    <r>
      <t xml:space="preserve">Case A
Case Information
</t>
    </r>
    <r>
      <rPr>
        <b/>
        <sz val="8"/>
        <rFont val="Arial"/>
        <family val="2"/>
      </rPr>
      <t>Consent</t>
    </r>
  </si>
  <si>
    <r>
      <t xml:space="preserve">All other cases:
Primary Tumour </t>
    </r>
    <r>
      <rPr>
        <sz val="8"/>
        <rFont val="Calibri"/>
        <family val="2"/>
      </rPr>
      <t>≠</t>
    </r>
    <r>
      <rPr>
        <sz val="8"/>
        <rFont val="Arial"/>
        <family val="2"/>
      </rPr>
      <t xml:space="preserve"> P</t>
    </r>
  </si>
  <si>
    <r>
      <t>Case
Postoperative histology</t>
    </r>
    <r>
      <rPr>
        <b/>
        <sz val="8"/>
        <rFont val="Arial"/>
        <family val="2"/>
      </rPr>
      <t xml:space="preserve">
Gleason score 1 </t>
    </r>
  </si>
  <si>
    <r>
      <t>Case
Postoperative histology</t>
    </r>
    <r>
      <rPr>
        <b/>
        <sz val="8"/>
        <rFont val="Arial"/>
        <family val="2"/>
      </rPr>
      <t xml:space="preserve">
Gleason score 2</t>
    </r>
    <r>
      <rPr>
        <sz val="11"/>
        <color theme="1"/>
        <rFont val="Calibri"/>
        <family val="2"/>
        <scheme val="minor"/>
      </rPr>
      <t/>
    </r>
  </si>
  <si>
    <t>Date Treatment Initiation &gt; Date Treatment End</t>
  </si>
  <si>
    <t>≠ N &amp; M &amp; R &amp; U &amp; empty</t>
  </si>
  <si>
    <r>
      <t>Case
Postoperative histology</t>
    </r>
    <r>
      <rPr>
        <b/>
        <sz val="8"/>
        <rFont val="Arial"/>
        <family val="2"/>
      </rPr>
      <t xml:space="preserve">
Gleason score 2</t>
    </r>
  </si>
  <si>
    <r>
      <t xml:space="preserve">Patients
Patient
Info
</t>
    </r>
    <r>
      <rPr>
        <b/>
        <sz val="8"/>
        <rFont val="Arial"/>
        <family val="2"/>
      </rPr>
      <t>Patient Status www.pco-study.com</t>
    </r>
  </si>
  <si>
    <r>
      <t xml:space="preserve">Patients
Patient
Survey
</t>
    </r>
    <r>
      <rPr>
        <b/>
        <sz val="8"/>
        <rFont val="Arial"/>
        <family val="2"/>
      </rPr>
      <t>ID Questionnaire</t>
    </r>
  </si>
  <si>
    <r>
      <t xml:space="preserve">Patients
Patient
Survey
</t>
    </r>
    <r>
      <rPr>
        <b/>
        <sz val="8"/>
        <rFont val="Arial"/>
        <family val="2"/>
      </rPr>
      <t>Date Questionnaire</t>
    </r>
  </si>
  <si>
    <r>
      <t xml:space="preserve">Date Questionnaire &gt; Date of Diagnosis </t>
    </r>
    <r>
      <rPr>
        <b/>
        <sz val="8"/>
        <rFont val="Arial"/>
        <family val="2"/>
      </rPr>
      <t xml:space="preserve">+ PrePlus
&amp;&amp; </t>
    </r>
    <r>
      <rPr>
        <sz val="8"/>
        <rFont val="Arial"/>
        <family val="2"/>
      </rPr>
      <t xml:space="preserve">
all pre-therapeutic questionnaires must fullfill this criteria</t>
    </r>
  </si>
  <si>
    <r>
      <t>Date Questionnaire &lt; Date of Diagnosis -</t>
    </r>
    <r>
      <rPr>
        <b/>
        <sz val="8"/>
        <rFont val="Arial"/>
        <family val="2"/>
      </rPr>
      <t xml:space="preserve"> PreMinus
&amp;&amp; </t>
    </r>
    <r>
      <rPr>
        <sz val="8"/>
        <rFont val="Arial"/>
        <family val="2"/>
      </rPr>
      <t xml:space="preserve">
all pre-therapeutic questionnaires must fullfill this criteria</t>
    </r>
  </si>
  <si>
    <r>
      <t xml:space="preserve">Date Questionnaire &gt; Surgery_Date
</t>
    </r>
    <r>
      <rPr>
        <b/>
        <sz val="8"/>
        <rFont val="Arial"/>
        <family val="2"/>
      </rPr>
      <t xml:space="preserve">&amp;&amp; </t>
    </r>
    <r>
      <rPr>
        <sz val="8"/>
        <rFont val="Arial"/>
        <family val="2"/>
      </rPr>
      <t xml:space="preserve">
all pre-therapeutic questionnaires must fullfill this criteria</t>
    </r>
  </si>
  <si>
    <r>
      <t xml:space="preserve">Date Questionnaire &lt; Surgery_Date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</si>
  <si>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r>
      <t xml:space="preserve">Date Questionnaire &gt; Radiotherapy_Initiation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</si>
  <si>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Date Questionnaire &lt;  Radiotherapy_Initiation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</si>
  <si>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Date Questionnaire &gt; Treatment_Initiation
</t>
    </r>
    <r>
      <rPr>
        <b/>
        <sz val="8"/>
        <rFont val="Arial"/>
        <family val="2"/>
      </rPr>
      <t xml:space="preserve">&amp;&amp; </t>
    </r>
    <r>
      <rPr>
        <sz val="8"/>
        <rFont val="Arial"/>
        <family val="2"/>
      </rPr>
      <t xml:space="preserve">
all pre-therapeutic questionnaires must fullfill this criteria</t>
    </r>
  </si>
  <si>
    <r>
      <t xml:space="preserve">Date Questionnaire &lt;  Treatment_Initiation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</si>
  <si>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t>Der PSA-Wert im Follow-Up ist negativ.</t>
  </si>
  <si>
    <t xml:space="preserve">The data item "PSA Value" in the follow-up is negative. </t>
  </si>
  <si>
    <t>yyyy-mm-dd
All follow ups until 31.12. indicator year-2 
(Alle Meldung bis zum 31.12. Kennzahlenjahr -2)</t>
  </si>
  <si>
    <r>
      <t xml:space="preserve">D) Alive (no relaps/recurrence and no follow up after 31.12. indicator year - 2 years)
</t>
    </r>
    <r>
      <rPr>
        <b/>
        <sz val="9"/>
        <color theme="0" tint="-0.499984740745262"/>
        <rFont val="Arial"/>
        <family val="2"/>
      </rPr>
      <t>(Lebend ohne Ereignis und keine Follow-UP Meldung nach dem 31.12.Kennzahlenjahr -2 Jahre)</t>
    </r>
  </si>
  <si>
    <r>
      <t xml:space="preserve">Calculation of the categories which are needed for calculating the matrix
</t>
    </r>
    <r>
      <rPr>
        <sz val="11"/>
        <color theme="0" tint="-0.499984740745262"/>
        <rFont val="Arial"/>
        <family val="2"/>
      </rPr>
      <t>Berechnung der Kategorien für die Matrix</t>
    </r>
  </si>
  <si>
    <r>
      <t xml:space="preserve">Case
Case Information
</t>
    </r>
    <r>
      <rPr>
        <b/>
        <sz val="8"/>
        <rFont val="Arial"/>
        <family val="2"/>
      </rPr>
      <t xml:space="preserve">Consent
--------
</t>
    </r>
    <r>
      <rPr>
        <sz val="8"/>
        <rFont val="Arial"/>
        <family val="2"/>
      </rPr>
      <t xml:space="preserve">Case
Follow-Up
</t>
    </r>
    <r>
      <rPr>
        <b/>
        <sz val="8"/>
        <rFont val="Arial"/>
        <family val="2"/>
      </rPr>
      <t>Date</t>
    </r>
    <r>
      <rPr>
        <sz val="8"/>
        <rFont val="Arial"/>
        <family val="2"/>
      </rPr>
      <t xml:space="preserve">
-------------
Case
Follow-Up
</t>
    </r>
    <r>
      <rPr>
        <b/>
        <sz val="8"/>
        <rFont val="Arial"/>
        <family val="2"/>
      </rPr>
      <t>PSA Value</t>
    </r>
  </si>
  <si>
    <t>follow up
(Follow-Up)</t>
  </si>
  <si>
    <t>last date alive 
(Letzes Datum "lebend")</t>
  </si>
  <si>
    <t xml:space="preserve">Das Feld "Anzahl entnommener Stanzen" ist leer. </t>
  </si>
  <si>
    <t>The data item "Number of biopsy cores taken" is missing.</t>
  </si>
  <si>
    <t>CoresInvolvedEQ</t>
  </si>
  <si>
    <t>CoresTakenEQ</t>
  </si>
  <si>
    <t>pGleason1WrongStudy</t>
  </si>
  <si>
    <t>pGleason2WrongStudy</t>
  </si>
  <si>
    <t>FractionDoseStudy</t>
  </si>
  <si>
    <t>future date</t>
  </si>
  <si>
    <t>1. Case data total
1. Falldatensätze gesamt</t>
  </si>
  <si>
    <r>
      <t xml:space="preserve">   </t>
    </r>
    <r>
      <rPr>
        <sz val="9"/>
        <color rgb="FFFF0000"/>
        <rFont val="Arial"/>
        <family val="2"/>
      </rPr>
      <t xml:space="preserve"> </t>
    </r>
    <r>
      <rPr>
        <sz val="9"/>
        <rFont val="Arial"/>
        <family val="2"/>
      </rPr>
      <t xml:space="preserve">incomplete  
</t>
    </r>
    <r>
      <rPr>
        <sz val="9"/>
        <color theme="0" tint="-0.499984740745262"/>
        <rFont val="Arial"/>
        <family val="2"/>
      </rPr>
      <t xml:space="preserve">  (unvollständig)</t>
    </r>
  </si>
  <si>
    <r>
      <t xml:space="preserve">  Calculation category impossible  
</t>
    </r>
    <r>
      <rPr>
        <sz val="9"/>
        <color theme="0" tint="-0.499984740745262"/>
        <rFont val="Arial"/>
        <family val="2"/>
      </rPr>
      <t xml:space="preserve">  (Fallart nicht</t>
    </r>
    <r>
      <rPr>
        <sz val="9"/>
        <color rgb="FFFF0000"/>
        <rFont val="Arial"/>
        <family val="2"/>
      </rPr>
      <t xml:space="preserve"> </t>
    </r>
    <r>
      <rPr>
        <sz val="9"/>
        <color theme="0" tint="-0.499984740745262"/>
        <rFont val="Arial"/>
        <family val="2"/>
      </rPr>
      <t>zuzuordnen)</t>
    </r>
  </si>
  <si>
    <r>
      <t xml:space="preserve">  with deficit in the documentation
</t>
    </r>
    <r>
      <rPr>
        <sz val="9"/>
        <color theme="0" tint="-0.499984740745262"/>
        <rFont val="Arial"/>
        <family val="2"/>
      </rPr>
      <t xml:space="preserve">  (mit Dokumentationsdefizite (Korrekturbedarf))</t>
    </r>
  </si>
  <si>
    <r>
      <t xml:space="preserve">3. Case data included in basic data
</t>
    </r>
    <r>
      <rPr>
        <b/>
        <sz val="9"/>
        <color theme="0" tint="-0.499984740745262"/>
        <rFont val="Arial"/>
        <family val="2"/>
      </rPr>
      <t>3. Falldatensätze in Basisdaten</t>
    </r>
  </si>
  <si>
    <r>
      <t xml:space="preserve">2. Case data unusable (correction required)
</t>
    </r>
    <r>
      <rPr>
        <b/>
        <sz val="9"/>
        <color theme="0" tint="-0.499984740745262"/>
        <rFont val="Arial"/>
        <family val="2"/>
      </rPr>
      <t>2. Falldatensätze nicht verwertbar (Korrekturbedarf)</t>
    </r>
  </si>
  <si>
    <r>
      <t xml:space="preserve">Case data not evaluable %
</t>
    </r>
    <r>
      <rPr>
        <b/>
        <sz val="9"/>
        <color theme="0" tint="-0.499984740745262"/>
        <rFont val="Arial"/>
        <family val="2"/>
      </rPr>
      <t>Falldatensätze nicht auswertbar (in %)</t>
    </r>
  </si>
  <si>
    <r>
      <t xml:space="preserve">4. Case data evaluable
</t>
    </r>
    <r>
      <rPr>
        <b/>
        <sz val="9"/>
        <color theme="0" tint="-0.499984740745262"/>
        <rFont val="Arial"/>
        <family val="2"/>
      </rPr>
      <t>4. Falldatensätze auswertbar</t>
    </r>
  </si>
  <si>
    <r>
      <t xml:space="preserve">Cases in J18 having at least one error message at "conspicuities"
</t>
    </r>
    <r>
      <rPr>
        <sz val="8"/>
        <color theme="0" tint="-0.499984740745262"/>
        <rFont val="Arial"/>
        <family val="2"/>
      </rPr>
      <t>(Fälle in J18 mit mindestens einer Meldung in den Auffälligkeiten)</t>
    </r>
  </si>
  <si>
    <r>
      <t xml:space="preserve">Potential PCO-Patients
</t>
    </r>
    <r>
      <rPr>
        <b/>
        <sz val="9"/>
        <color theme="0" tint="-0.499984740745262"/>
        <rFont val="Arial"/>
        <family val="2"/>
      </rPr>
      <t>Potentielle PCO-Patienten</t>
    </r>
  </si>
  <si>
    <r>
      <t xml:space="preserve">  No informed consent </t>
    </r>
    <r>
      <rPr>
        <vertAlign val="superscript"/>
        <sz val="9"/>
        <rFont val="Arial"/>
        <family val="2"/>
      </rPr>
      <t>2)</t>
    </r>
    <r>
      <rPr>
        <sz val="9"/>
        <rFont val="Arial"/>
        <family val="2"/>
      </rPr>
      <t xml:space="preserve">
 </t>
    </r>
    <r>
      <rPr>
        <sz val="9"/>
        <color theme="0" tint="-0.499984740745262"/>
        <rFont val="Arial"/>
        <family val="2"/>
      </rPr>
      <t xml:space="preserve"> (davon keine Einwilligung zur Befragung </t>
    </r>
    <r>
      <rPr>
        <vertAlign val="superscript"/>
        <sz val="9"/>
        <color theme="0" tint="-0.499984740745262"/>
        <rFont val="Arial"/>
        <family val="2"/>
      </rPr>
      <t>2)</t>
    </r>
    <r>
      <rPr>
        <sz val="9"/>
        <color theme="0" tint="-0.499984740745262"/>
        <rFont val="Arial"/>
        <family val="2"/>
      </rPr>
      <t>)</t>
    </r>
  </si>
  <si>
    <r>
      <t xml:space="preserve">Cases in O18 having at least one error message at "conspicuities"
</t>
    </r>
    <r>
      <rPr>
        <sz val="8"/>
        <color theme="0" tint="-0.499984740745262"/>
        <rFont val="Arial"/>
        <family val="2"/>
      </rPr>
      <t>(Fälle in O18 mit mindestens einer Meldung in den Auffälligkeiten)</t>
    </r>
  </si>
  <si>
    <t>Row 5
(Zeile 5)</t>
  </si>
  <si>
    <r>
      <t xml:space="preserve">Patients
Patient
Info
</t>
    </r>
    <r>
      <rPr>
        <b/>
        <sz val="8"/>
        <rFont val="Arial"/>
        <family val="2"/>
      </rPr>
      <t xml:space="preserve">Patient Status www.pco-study.com  </t>
    </r>
  </si>
  <si>
    <r>
      <t xml:space="preserve">All cases in </t>
    </r>
    <r>
      <rPr>
        <b/>
        <sz val="10"/>
        <rFont val="Arial"/>
        <family val="2"/>
      </rPr>
      <t>T15 and basic data in cells D10-D14; E10-E14; F10-F14; G10-G14; I10-I14; J10-J14; K10-K14; L10-L14</t>
    </r>
  </si>
  <si>
    <r>
      <t xml:space="preserve">All cases in </t>
    </r>
    <r>
      <rPr>
        <b/>
        <sz val="10"/>
        <rFont val="Arial"/>
        <family val="2"/>
      </rPr>
      <t>O15 and basic data in cells D10-D14; E10-E14; F10-F14; G10-G14; I10-I14; J10-J14; K10-K14; L10-L14</t>
    </r>
  </si>
  <si>
    <t>All cases in Y15 and basic data in cells D10-D14; E10-E14; F10-F14; G10-G14; I10-I14; J10-J14; K10-K14; L10-L14</t>
  </si>
  <si>
    <r>
      <rPr>
        <sz val="8"/>
        <color rgb="FF7030A0"/>
        <rFont val="Arial"/>
        <family val="2"/>
      </rPr>
      <t xml:space="preserve">≥ StudyStart </t>
    </r>
    <r>
      <rPr>
        <sz val="8"/>
        <rFont val="Arial"/>
        <family val="2"/>
      </rPr>
      <t xml:space="preserve">
&amp;&amp; 
(</t>
    </r>
    <r>
      <rPr>
        <sz val="8"/>
        <color rgb="FFFF0000"/>
        <rFont val="Arial"/>
        <family val="2"/>
      </rPr>
      <t>indicator year</t>
    </r>
    <r>
      <rPr>
        <sz val="8"/>
        <rFont val="Arial"/>
        <family val="2"/>
      </rPr>
      <t xml:space="preserve"> +1)-mm-dd </t>
    </r>
    <r>
      <rPr>
        <sz val="8"/>
        <color rgb="FFFF0000"/>
        <rFont val="Calibri"/>
        <family val="2"/>
      </rPr>
      <t/>
    </r>
  </si>
  <si>
    <t>(AV30 / AV18) * 100 (in %)</t>
  </si>
  <si>
    <r>
      <t xml:space="preserve">Analysezeitraum </t>
    </r>
    <r>
      <rPr>
        <vertAlign val="superscript"/>
        <sz val="9"/>
        <rFont val="Arial"/>
        <family val="2"/>
      </rPr>
      <t>1)</t>
    </r>
  </si>
  <si>
    <r>
      <t xml:space="preserve">Cases in BF9 and category a) in validation
</t>
    </r>
    <r>
      <rPr>
        <sz val="8"/>
        <color theme="0" tint="-0.499984740745262"/>
        <rFont val="Arial"/>
        <family val="2"/>
      </rPr>
      <t>(Fälle in BF9 mit Kategorie a) aus Validierung)</t>
    </r>
  </si>
  <si>
    <r>
      <t xml:space="preserve">Cases in BA9 and category a) in validation
</t>
    </r>
    <r>
      <rPr>
        <sz val="8"/>
        <color theme="0" tint="-0.499984740745262"/>
        <rFont val="Arial"/>
        <family val="2"/>
      </rPr>
      <t>(Fälle in BA9 mit Kategorie a) aus Validierung)</t>
    </r>
  </si>
  <si>
    <r>
      <t xml:space="preserve">Cases in BA9 and calculation category impossible (see Sheet Categories)
</t>
    </r>
    <r>
      <rPr>
        <sz val="8"/>
        <color theme="0" tint="-0.499984740745262"/>
        <rFont val="Arial"/>
        <family val="2"/>
      </rPr>
      <t>(Fälle in BA9 und keiner Fallart (siehe Tabellenblatt Categories))</t>
    </r>
  </si>
  <si>
    <r>
      <t xml:space="preserve">Cases in BA9 and category b) in validation
</t>
    </r>
    <r>
      <rPr>
        <sz val="8"/>
        <color theme="0" tint="-0.499984740745262"/>
        <rFont val="Arial"/>
        <family val="2"/>
      </rPr>
      <t>(Fälle in BA9 mit Kategorie b) aus Validierung)</t>
    </r>
  </si>
  <si>
    <r>
      <t xml:space="preserve">Cases in BF9 and category b) in validation
</t>
    </r>
    <r>
      <rPr>
        <sz val="8"/>
        <color theme="0" tint="-0.499984740745262"/>
        <rFont val="Arial"/>
        <family val="2"/>
      </rPr>
      <t>(Fälle in BF9 mit Kategorie b) aus Validierung)</t>
    </r>
  </si>
  <si>
    <r>
      <t xml:space="preserve">Cases in BF9 and calculation category impossible (see Sheet Categories)
</t>
    </r>
    <r>
      <rPr>
        <sz val="8"/>
        <color theme="0" tint="-0.499984740745262"/>
        <rFont val="Arial"/>
        <family val="2"/>
      </rPr>
      <t>(Fälle in BF9 und keiner Fallart (siehe Tabellenblatt Categories))</t>
    </r>
  </si>
  <si>
    <r>
      <t xml:space="preserve">Cases in BF18 having at least one error message at "conspicuities"
</t>
    </r>
    <r>
      <rPr>
        <sz val="8"/>
        <color theme="0" tint="-0.499984740745262"/>
        <rFont val="Arial"/>
        <family val="2"/>
      </rPr>
      <t>(Fälle in BF18 mit mindestens einer Meldung in den Auffälligkeiten)</t>
    </r>
  </si>
  <si>
    <r>
      <t xml:space="preserve">IV and IF cases having no follow up
</t>
    </r>
    <r>
      <rPr>
        <b/>
        <sz val="10"/>
        <color theme="0" tint="-0.499984740745262"/>
        <rFont val="Arial"/>
        <family val="2"/>
      </rPr>
      <t>(IV und IF Fälle ohne eine Follow-Up Meldung)</t>
    </r>
  </si>
  <si>
    <r>
      <rPr>
        <b/>
        <sz val="10"/>
        <rFont val="Arial"/>
        <family val="2"/>
      </rPr>
      <t>NI, IV and IF cases having no follow up</t>
    </r>
    <r>
      <rPr>
        <b/>
        <sz val="10"/>
        <color theme="0" tint="-0.499984740745262"/>
        <rFont val="Arial"/>
        <family val="2"/>
      </rPr>
      <t xml:space="preserve">
(NI, IV und IF Fälle ohne eine Follow-Up Meldung </t>
    </r>
  </si>
  <si>
    <t xml:space="preserve">The data item "Number of biopsy cores involved" is missing. </t>
  </si>
  <si>
    <t xml:space="preserve">Das Feld "Anzahl befallener Stanzen" ist leer. </t>
  </si>
  <si>
    <t>Datafield</t>
  </si>
  <si>
    <t>XML-Tag</t>
  </si>
  <si>
    <t>&lt;CaseCategory/&gt;</t>
  </si>
  <si>
    <t>&lt;NumberCases/&gt;</t>
  </si>
  <si>
    <t>&lt;FirstCase/&gt;</t>
  </si>
  <si>
    <t>&lt;LastCase/&gt;</t>
  </si>
  <si>
    <t>&lt;LeadingT/&gt;</t>
  </si>
  <si>
    <t>&lt;LeadingN/&gt;</t>
  </si>
  <si>
    <t>&lt;LeadingM/&gt;</t>
  </si>
  <si>
    <t>&lt;LeadingTherapy/&gt;</t>
  </si>
  <si>
    <t>&lt;CutOffDateOncoBox/&gt;</t>
  </si>
  <si>
    <t>&lt;LastDateAlive/&gt;</t>
  </si>
  <si>
    <t>&lt;FollowUpType/&gt;</t>
  </si>
  <si>
    <t>&lt;FollowUpYears/&gt;</t>
  </si>
  <si>
    <t>&lt;NumberFollowUp/&gt;</t>
  </si>
  <si>
    <t>&lt;Lifestatus/&gt;</t>
  </si>
  <si>
    <t>&lt;BiochemicalRecurrence/&gt;</t>
  </si>
  <si>
    <t>&lt;LastTumourStatus/&gt;</t>
  </si>
  <si>
    <t>Count all cases of this patient</t>
  </si>
  <si>
    <t>Export this number for every case in this field</t>
  </si>
  <si>
    <t>Look at all cases of this patient</t>
  </si>
  <si>
    <t>number (1,2,…)</t>
  </si>
  <si>
    <t>Y = Yes
N = No</t>
  </si>
  <si>
    <r>
      <rPr>
        <sz val="8"/>
        <rFont val="Arial"/>
        <family val="2"/>
      </rPr>
      <t xml:space="preserve">Case
Research
Therapy Research </t>
    </r>
    <r>
      <rPr>
        <b/>
        <sz val="8"/>
        <rFont val="Arial"/>
        <family val="2"/>
      </rPr>
      <t xml:space="preserve">
LastCase</t>
    </r>
  </si>
  <si>
    <r>
      <t xml:space="preserve">Find the case with the biggest value at 
Case
Case Information
</t>
    </r>
    <r>
      <rPr>
        <b/>
        <sz val="8"/>
        <color indexed="8"/>
        <rFont val="Arial"/>
        <family val="2"/>
      </rPr>
      <t>Date patient introduced in center</t>
    </r>
    <r>
      <rPr>
        <sz val="8"/>
        <color indexed="8"/>
        <rFont val="Arial"/>
        <family val="2"/>
      </rPr>
      <t xml:space="preserve">
</t>
    </r>
  </si>
  <si>
    <t>LCLR =  locally confined - low risk 
LCMR =  locally confined - medium risk 
LCHR  =  locally confined - high risk 
LA = locally advanced
AN1 = advanced (N1)
AM1 = advanced (M1)
ND = non-determinable</t>
  </si>
  <si>
    <t xml:space="preserve">take the risk classification from the patient profile:
LCLR =  locally confined - low risk 
LCMR =  locally confined - medium risk 
LCHR  =  locally confined - high risk 
LA = locally advanced
AN1 = advanced (N1)
AM1 = advanced (M1)
ND = non-determinable
</t>
  </si>
  <si>
    <t>take the cut-off date post-therapeutic survey from the patient profile</t>
  </si>
  <si>
    <t>≠ empty</t>
  </si>
  <si>
    <r>
      <t xml:space="preserve">Case
Follow-Up
</t>
    </r>
    <r>
      <rPr>
        <b/>
        <sz val="8"/>
        <rFont val="Arial"/>
        <family val="2"/>
      </rPr>
      <t xml:space="preserve">Life status </t>
    </r>
  </si>
  <si>
    <r>
      <t xml:space="preserve">NI case: Export always </t>
    </r>
    <r>
      <rPr>
        <b/>
        <sz val="8"/>
        <color indexed="8"/>
        <rFont val="Arial"/>
        <family val="2"/>
      </rPr>
      <t>"N"</t>
    </r>
  </si>
  <si>
    <t>IV case:</t>
  </si>
  <si>
    <r>
      <t xml:space="preserve">Export </t>
    </r>
    <r>
      <rPr>
        <b/>
        <sz val="8"/>
        <color indexed="8"/>
        <rFont val="Arial"/>
        <family val="2"/>
      </rPr>
      <t>"AS"</t>
    </r>
  </si>
  <si>
    <r>
      <t xml:space="preserve">Export </t>
    </r>
    <r>
      <rPr>
        <b/>
        <sz val="8"/>
        <color indexed="8"/>
        <rFont val="Arial"/>
        <family val="2"/>
      </rPr>
      <t>"WS"</t>
    </r>
  </si>
  <si>
    <t>Check the treatments for the NI case.
If there is at least one treatment with:</t>
  </si>
  <si>
    <t>If there is at least one treatment with:</t>
  </si>
  <si>
    <t>Check all treatments for the IV case.</t>
  </si>
  <si>
    <r>
      <rPr>
        <sz val="8"/>
        <color indexed="8"/>
        <rFont val="Calibri"/>
        <family val="2"/>
      </rPr>
      <t>≠</t>
    </r>
    <r>
      <rPr>
        <sz val="8"/>
        <color indexed="8"/>
        <rFont val="Arial"/>
        <family val="2"/>
      </rPr>
      <t xml:space="preserve"> AS | WS</t>
    </r>
  </si>
  <si>
    <r>
      <t xml:space="preserve">Export </t>
    </r>
    <r>
      <rPr>
        <b/>
        <sz val="8"/>
        <color indexed="8"/>
        <rFont val="Arial"/>
        <family val="2"/>
      </rPr>
      <t>"N"</t>
    </r>
  </si>
  <si>
    <t>IV case</t>
  </si>
  <si>
    <t>R | D case</t>
  </si>
  <si>
    <r>
      <t xml:space="preserve">Export </t>
    </r>
    <r>
      <rPr>
        <b/>
        <sz val="8"/>
        <color indexed="8"/>
        <rFont val="Arial"/>
        <family val="2"/>
      </rPr>
      <t>"IV"</t>
    </r>
  </si>
  <si>
    <r>
      <t xml:space="preserve">If there is a </t>
    </r>
    <r>
      <rPr>
        <b/>
        <sz val="8"/>
        <color indexed="8"/>
        <rFont val="Arial"/>
        <family val="2"/>
      </rPr>
      <t>NI case</t>
    </r>
    <r>
      <rPr>
        <sz val="8"/>
        <color indexed="8"/>
        <rFont val="Arial"/>
        <family val="2"/>
      </rPr>
      <t xml:space="preserve"> for the same patient then</t>
    </r>
  </si>
  <si>
    <r>
      <t xml:space="preserve">If there is </t>
    </r>
    <r>
      <rPr>
        <b/>
        <sz val="8"/>
        <color indexed="8"/>
        <rFont val="Arial"/>
        <family val="2"/>
      </rPr>
      <t>no NI case</t>
    </r>
    <r>
      <rPr>
        <sz val="8"/>
        <color indexed="8"/>
        <rFont val="Arial"/>
        <family val="2"/>
      </rPr>
      <t xml:space="preserve"> for the same patient then</t>
    </r>
  </si>
  <si>
    <t>Check all cases of the patient</t>
  </si>
  <si>
    <t>Export for each case the same value in this field</t>
  </si>
  <si>
    <t>Take the last Follow-Up of the case with:</t>
  </si>
  <si>
    <t>A = alive
D = death</t>
  </si>
  <si>
    <t>= empty</t>
  </si>
  <si>
    <t>Take all Follow-Ups of the case</t>
  </si>
  <si>
    <t>U</t>
  </si>
  <si>
    <t>at least one Follow-Up with</t>
  </si>
  <si>
    <t>count the number of Follow-Ups with</t>
  </si>
  <si>
    <t>Take the first Follow-Up of the case</t>
  </si>
  <si>
    <r>
      <t xml:space="preserve">Case
Follow-Up
</t>
    </r>
    <r>
      <rPr>
        <b/>
        <sz val="8"/>
        <color indexed="8"/>
        <rFont val="Arial"/>
        <family val="2"/>
      </rPr>
      <t>Metastasis</t>
    </r>
    <r>
      <rPr>
        <sz val="8"/>
        <color indexed="8"/>
        <rFont val="Arial"/>
        <family val="2"/>
      </rPr>
      <t xml:space="preserve">
</t>
    </r>
  </si>
  <si>
    <r>
      <t xml:space="preserve">Case
Follow-Up
</t>
    </r>
    <r>
      <rPr>
        <b/>
        <sz val="8"/>
        <color indexed="8"/>
        <rFont val="Arial"/>
        <family val="2"/>
      </rPr>
      <t>Date metastasis identified</t>
    </r>
    <r>
      <rPr>
        <sz val="8"/>
        <color indexed="8"/>
        <rFont val="Arial"/>
        <family val="2"/>
      </rPr>
      <t xml:space="preserve">
</t>
    </r>
  </si>
  <si>
    <r>
      <t xml:space="preserve">Case
Follow-Up
</t>
    </r>
    <r>
      <rPr>
        <b/>
        <sz val="8"/>
        <color indexed="8"/>
        <rFont val="Arial"/>
        <family val="2"/>
      </rPr>
      <t>Secondary tumour</t>
    </r>
    <r>
      <rPr>
        <sz val="8"/>
        <color indexed="8"/>
        <rFont val="Arial"/>
        <family val="2"/>
      </rPr>
      <t xml:space="preserve">
</t>
    </r>
  </si>
  <si>
    <t>combination of all possible case categories:
Example:
IV
NI_IV
IV_R
IV_R_D
NI_IV_R_D
(NO = no category
NI = non-interventional
IV = interventional
IF= incidential finding
R = recurrence
D = distant metastasis)</t>
  </si>
  <si>
    <t>Combine the categories as in the example: NO_NI_IV_IF_R_D</t>
  </si>
  <si>
    <t>Calculations</t>
  </si>
  <si>
    <t>&lt;ExpectedResearch/&gt;</t>
  </si>
  <si>
    <t>&lt;DifferenceResearch/&gt;</t>
  </si>
  <si>
    <t>number between 0 and 100</t>
  </si>
  <si>
    <t>number between -100 and 100</t>
  </si>
  <si>
    <t>leave this field empty right now</t>
  </si>
  <si>
    <t>IF case</t>
  </si>
  <si>
    <r>
      <t xml:space="preserve">If there is </t>
    </r>
    <r>
      <rPr>
        <b/>
        <sz val="8"/>
        <color indexed="8"/>
        <rFont val="Arial"/>
        <family val="2"/>
      </rPr>
      <t>one IV or IF case</t>
    </r>
    <r>
      <rPr>
        <sz val="8"/>
        <color indexed="8"/>
        <rFont val="Arial"/>
        <family val="2"/>
      </rPr>
      <t xml:space="preserve"> for the same patient then</t>
    </r>
  </si>
  <si>
    <r>
      <t xml:space="preserve">If there is </t>
    </r>
    <r>
      <rPr>
        <b/>
        <sz val="8"/>
        <color indexed="8"/>
        <rFont val="Arial"/>
        <family val="2"/>
      </rPr>
      <t>no IV AND no IF case</t>
    </r>
    <r>
      <rPr>
        <sz val="8"/>
        <color indexed="8"/>
        <rFont val="Arial"/>
        <family val="2"/>
      </rPr>
      <t xml:space="preserve"> for the same patient then</t>
    </r>
  </si>
  <si>
    <r>
      <t xml:space="preserve">yyyy-mm-dd </t>
    </r>
    <r>
      <rPr>
        <sz val="8"/>
        <rFont val="Malgun Gothic"/>
        <family val="2"/>
        <charset val="129"/>
      </rPr>
      <t/>
    </r>
  </si>
  <si>
    <r>
      <t xml:space="preserve">the last Follow-Up with
</t>
    </r>
    <r>
      <rPr>
        <b/>
        <sz val="9"/>
        <color theme="0" tint="-0.499984740745262"/>
        <rFont val="Arial"/>
        <family val="2"/>
      </rPr>
      <t>(die letzte Follow-Up Meldung mit:)</t>
    </r>
  </si>
  <si>
    <t>N |  U</t>
  </si>
  <si>
    <t>CR |  U</t>
  </si>
  <si>
    <r>
      <t xml:space="preserve">yyyy-mm-dd 
</t>
    </r>
    <r>
      <rPr>
        <sz val="8"/>
        <rFont val="Arial"/>
        <family val="2"/>
      </rPr>
      <t>at least one Follow-Up</t>
    </r>
  </si>
  <si>
    <t>yyyy-mm-dd 
at least one Follow-Up until today</t>
  </si>
  <si>
    <r>
      <t xml:space="preserve">C) Alive (relaps/recurrence)
</t>
    </r>
    <r>
      <rPr>
        <b/>
        <sz val="9"/>
        <color theme="0" tint="-0.499984740745262"/>
        <rFont val="Arial"/>
        <family val="2"/>
      </rPr>
      <t>(Lebend mit Eregnis im Verlauf)</t>
    </r>
  </si>
  <si>
    <t>All follow ups until today</t>
  </si>
  <si>
    <r>
      <t xml:space="preserve">D) Alive (no relaps/recurrence)
</t>
    </r>
    <r>
      <rPr>
        <b/>
        <sz val="9"/>
        <color theme="0" tint="-0.499984740745262"/>
        <rFont val="Arial"/>
        <family val="2"/>
      </rPr>
      <t>(Lebend ohne Ereignis im Verlauf)</t>
    </r>
  </si>
  <si>
    <t>yyyy-mm-dd
at least one follow up</t>
  </si>
  <si>
    <r>
      <t xml:space="preserve">B) Dead with event prior to death
</t>
    </r>
    <r>
      <rPr>
        <b/>
        <sz val="9"/>
        <color theme="0" tint="-0.499984740745262"/>
        <rFont val="Arial"/>
        <family val="2"/>
      </rPr>
      <t>(Verstorben, mit Eregnis davor)</t>
    </r>
  </si>
  <si>
    <t>yyyy-mm-dd
All follow ups until today</t>
  </si>
  <si>
    <t>empty (there is no follow up)</t>
  </si>
  <si>
    <t>number
0 = no
1 = 1 year
2 = 2 years
3 = 3 years
….</t>
  </si>
  <si>
    <t>NO = no Follow-Up
VI = only life status
VT = life &amp; tumourstatus</t>
  </si>
  <si>
    <t>Take the last Follow-Up with</t>
  </si>
  <si>
    <r>
      <t xml:space="preserve">Take the Year from the field </t>
    </r>
    <r>
      <rPr>
        <b/>
        <sz val="8"/>
        <color theme="1"/>
        <rFont val="Arial"/>
        <family val="2"/>
      </rPr>
      <t>"Date Diagnosis"</t>
    </r>
  </si>
  <si>
    <r>
      <t xml:space="preserve">Take the Year from this </t>
    </r>
    <r>
      <rPr>
        <b/>
        <sz val="8"/>
        <color theme="1"/>
        <rFont val="Arial"/>
        <family val="2"/>
      </rPr>
      <t>Follow-Up</t>
    </r>
  </si>
  <si>
    <t>Export the difference between these two Years</t>
  </si>
  <si>
    <r>
      <t>Case
Follow-Up</t>
    </r>
    <r>
      <rPr>
        <b/>
        <sz val="8"/>
        <rFont val="Arial"/>
        <family val="2"/>
      </rPr>
      <t xml:space="preserve">
Date</t>
    </r>
  </si>
  <si>
    <r>
      <t xml:space="preserve">Cases with category </t>
    </r>
    <r>
      <rPr>
        <b/>
        <sz val="8"/>
        <color theme="1"/>
        <rFont val="Arial"/>
        <family val="2"/>
      </rPr>
      <t xml:space="preserve">C </t>
    </r>
    <r>
      <rPr>
        <sz val="8"/>
        <color theme="1"/>
        <rFont val="Arial"/>
        <family val="2"/>
      </rPr>
      <t xml:space="preserve">from sheet </t>
    </r>
    <r>
      <rPr>
        <b/>
        <sz val="8"/>
        <color theme="1"/>
        <rFont val="Arial"/>
        <family val="2"/>
      </rPr>
      <t>"Categories FU Research"</t>
    </r>
  </si>
  <si>
    <r>
      <t xml:space="preserve">Cases with category </t>
    </r>
    <r>
      <rPr>
        <b/>
        <sz val="8"/>
        <color theme="1"/>
        <rFont val="Arial"/>
        <family val="2"/>
      </rPr>
      <t xml:space="preserve">A, B </t>
    </r>
    <r>
      <rPr>
        <sz val="8"/>
        <color theme="1"/>
        <rFont val="Arial"/>
        <family val="2"/>
      </rPr>
      <t>from sheet</t>
    </r>
    <r>
      <rPr>
        <b/>
        <sz val="8"/>
        <color theme="1"/>
        <rFont val="Arial"/>
        <family val="2"/>
      </rPr>
      <t xml:space="preserve"> "Categories FU Research"</t>
    </r>
  </si>
  <si>
    <t xml:space="preserve">N | R </t>
  </si>
  <si>
    <t xml:space="preserve">N | Y </t>
  </si>
  <si>
    <r>
      <t xml:space="preserve">Cases with category </t>
    </r>
    <r>
      <rPr>
        <b/>
        <sz val="8"/>
        <color theme="1"/>
        <rFont val="Arial"/>
        <family val="2"/>
      </rPr>
      <t xml:space="preserve">D </t>
    </r>
    <r>
      <rPr>
        <sz val="8"/>
        <color theme="1"/>
        <rFont val="Arial"/>
        <family val="2"/>
      </rPr>
      <t xml:space="preserve">from sheet </t>
    </r>
    <r>
      <rPr>
        <b/>
        <sz val="8"/>
        <color theme="1"/>
        <rFont val="Arial"/>
        <family val="2"/>
      </rPr>
      <t>"Categories FU Research"</t>
    </r>
  </si>
  <si>
    <r>
      <t xml:space="preserve">Export the number of </t>
    </r>
    <r>
      <rPr>
        <b/>
        <sz val="8"/>
        <color theme="1"/>
        <rFont val="Arial"/>
        <family val="2"/>
      </rPr>
      <t>"</t>
    </r>
    <r>
      <rPr>
        <sz val="8"/>
        <color theme="1"/>
        <rFont val="Arial"/>
        <family val="2"/>
      </rPr>
      <t>F</t>
    </r>
    <r>
      <rPr>
        <b/>
        <sz val="8"/>
        <color theme="1"/>
        <rFont val="Arial"/>
        <family val="2"/>
      </rPr>
      <t>ollow-Ups + 1"</t>
    </r>
  </si>
  <si>
    <r>
      <t xml:space="preserve">Cases with category </t>
    </r>
    <r>
      <rPr>
        <b/>
        <sz val="8"/>
        <color theme="1"/>
        <rFont val="Arial"/>
        <family val="2"/>
      </rPr>
      <t xml:space="preserve">A </t>
    </r>
    <r>
      <rPr>
        <sz val="8"/>
        <color theme="1"/>
        <rFont val="Arial"/>
        <family val="2"/>
      </rPr>
      <t>from sheet</t>
    </r>
    <r>
      <rPr>
        <b/>
        <sz val="8"/>
        <color theme="1"/>
        <rFont val="Arial"/>
        <family val="2"/>
      </rPr>
      <t xml:space="preserve"> "Categories FU Research"</t>
    </r>
  </si>
  <si>
    <r>
      <t xml:space="preserve">Export the number of </t>
    </r>
    <r>
      <rPr>
        <b/>
        <sz val="8"/>
        <color theme="1"/>
        <rFont val="Arial"/>
        <family val="2"/>
      </rPr>
      <t>"</t>
    </r>
    <r>
      <rPr>
        <sz val="8"/>
        <color theme="1"/>
        <rFont val="Arial"/>
        <family val="2"/>
      </rPr>
      <t>F</t>
    </r>
    <r>
      <rPr>
        <b/>
        <sz val="8"/>
        <color theme="1"/>
        <rFont val="Arial"/>
        <family val="2"/>
      </rPr>
      <t>ollow-Ups"</t>
    </r>
  </si>
  <si>
    <r>
      <t xml:space="preserve">Cases with category </t>
    </r>
    <r>
      <rPr>
        <b/>
        <sz val="8"/>
        <color theme="1"/>
        <rFont val="Arial"/>
        <family val="2"/>
      </rPr>
      <t xml:space="preserve">B </t>
    </r>
    <r>
      <rPr>
        <sz val="8"/>
        <color theme="1"/>
        <rFont val="Arial"/>
        <family val="2"/>
      </rPr>
      <t xml:space="preserve">from sheet </t>
    </r>
    <r>
      <rPr>
        <b/>
        <sz val="8"/>
        <color theme="1"/>
        <rFont val="Arial"/>
        <family val="2"/>
      </rPr>
      <t>"Categories FU Research"</t>
    </r>
  </si>
  <si>
    <r>
      <t>Export the</t>
    </r>
    <r>
      <rPr>
        <b/>
        <sz val="8"/>
        <color theme="1"/>
        <rFont val="Arial"/>
        <family val="2"/>
      </rPr>
      <t xml:space="preserve"> "Date Follow-Up"</t>
    </r>
  </si>
  <si>
    <r>
      <t xml:space="preserve">Cases with category </t>
    </r>
    <r>
      <rPr>
        <b/>
        <sz val="8"/>
        <color theme="1"/>
        <rFont val="Arial"/>
        <family val="2"/>
      </rPr>
      <t xml:space="preserve">A </t>
    </r>
    <r>
      <rPr>
        <sz val="8"/>
        <color theme="1"/>
        <rFont val="Arial"/>
        <family val="2"/>
      </rPr>
      <t xml:space="preserve">on sheet </t>
    </r>
    <r>
      <rPr>
        <b/>
        <sz val="8"/>
        <color theme="1"/>
        <rFont val="Arial"/>
        <family val="2"/>
      </rPr>
      <t>"Categories FU Research"</t>
    </r>
  </si>
  <si>
    <r>
      <t xml:space="preserve">Cases with category </t>
    </r>
    <r>
      <rPr>
        <b/>
        <sz val="8"/>
        <color theme="1"/>
        <rFont val="Arial"/>
        <family val="2"/>
      </rPr>
      <t xml:space="preserve">B </t>
    </r>
    <r>
      <rPr>
        <sz val="8"/>
        <color theme="1"/>
        <rFont val="Arial"/>
        <family val="2"/>
      </rPr>
      <t xml:space="preserve">on sheet </t>
    </r>
    <r>
      <rPr>
        <b/>
        <sz val="8"/>
        <color theme="1"/>
        <rFont val="Arial"/>
        <family val="2"/>
      </rPr>
      <t>"Categories FU Research"</t>
    </r>
  </si>
  <si>
    <t>CR = complete remission (CR)
PR = partial remission (PR)
NC = no change (NC, stable disease)
P = progression
U = unknown</t>
  </si>
  <si>
    <t>U = unknown
CA = Centre active
CP = Centre passive
RA = cancer registry active
RP =  cancer registry passive
OA = Other active
OP = Other passive</t>
  </si>
  <si>
    <r>
      <t xml:space="preserve">export always </t>
    </r>
    <r>
      <rPr>
        <b/>
        <sz val="8"/>
        <color indexed="8"/>
        <rFont val="Arial"/>
        <family val="2"/>
      </rPr>
      <t>"U"</t>
    </r>
    <r>
      <rPr>
        <sz val="8"/>
        <color indexed="8"/>
        <rFont val="Arial"/>
        <family val="2"/>
      </rPr>
      <t xml:space="preserve"> </t>
    </r>
  </si>
  <si>
    <t>U = unknown
Y = Yes
N = No</t>
  </si>
  <si>
    <t>U = unknown
0 = no
1, 2, 3, …</t>
  </si>
  <si>
    <t>Count the number of all messages at "Dokumentationsdefizite" for these cases</t>
  </si>
  <si>
    <t>Count the number of all messages at "Auffälligkeiten" for these cases</t>
  </si>
  <si>
    <t>Export always "0" for these cases</t>
  </si>
  <si>
    <t>Leave the field "empty" for these cases</t>
  </si>
  <si>
    <t>Export always "U" for these cases</t>
  </si>
  <si>
    <t>Export always "N" for these cases</t>
  </si>
  <si>
    <t>Export always "Y" for these cases</t>
  </si>
  <si>
    <t>Export "U" for these cases</t>
  </si>
  <si>
    <t>Export "0" for these cases</t>
  </si>
  <si>
    <t>Export the number for these cases</t>
  </si>
  <si>
    <t>Export "date local recurrence" for these cases</t>
  </si>
  <si>
    <t>Export "date biochemical recurrence identified" for these cases</t>
  </si>
  <si>
    <t>Export "date metastasis identified" for these cases</t>
  </si>
  <si>
    <t>Export "date follow up" for these cases</t>
  </si>
  <si>
    <t>Export the value from "Tumour status" for these cases</t>
  </si>
  <si>
    <t>Pre = only pre
PrePost = pre and post
NO = no questionnaire</t>
  </si>
  <si>
    <t>Date pre-therapeutical questionnaire</t>
  </si>
  <si>
    <t>Date post-therapeutical questionnaire</t>
  </si>
  <si>
    <r>
      <t xml:space="preserve">Export </t>
    </r>
    <r>
      <rPr>
        <b/>
        <sz val="8"/>
        <color indexed="8"/>
        <rFont val="Arial"/>
        <family val="2"/>
      </rPr>
      <t>"NO"</t>
    </r>
    <r>
      <rPr>
        <sz val="8"/>
        <color indexed="8"/>
        <rFont val="Arial"/>
        <family val="2"/>
      </rPr>
      <t xml:space="preserve"> for these cases</t>
    </r>
  </si>
  <si>
    <r>
      <t xml:space="preserve">Export </t>
    </r>
    <r>
      <rPr>
        <b/>
        <sz val="8"/>
        <color indexed="8"/>
        <rFont val="Arial"/>
        <family val="2"/>
      </rPr>
      <t>"Pre"</t>
    </r>
    <r>
      <rPr>
        <sz val="8"/>
        <color indexed="8"/>
        <rFont val="Arial"/>
        <family val="2"/>
      </rPr>
      <t xml:space="preserve"> for these cases</t>
    </r>
  </si>
  <si>
    <r>
      <t xml:space="preserve">Export </t>
    </r>
    <r>
      <rPr>
        <b/>
        <sz val="8"/>
        <color indexed="8"/>
        <rFont val="Arial"/>
        <family val="2"/>
      </rPr>
      <t xml:space="preserve">"PrePost" </t>
    </r>
    <r>
      <rPr>
        <sz val="8"/>
        <color indexed="8"/>
        <rFont val="Arial"/>
        <family val="2"/>
      </rPr>
      <t>for these cases</t>
    </r>
  </si>
  <si>
    <t>Look at the patient profile:</t>
  </si>
  <si>
    <t>&lt;Tudok_InfoXML&gt;</t>
  </si>
  <si>
    <t>&lt;PCO_InfoXML&gt;</t>
  </si>
  <si>
    <t>PCO Info</t>
  </si>
  <si>
    <t>&lt;DateGenerated&gt;</t>
  </si>
  <si>
    <t>&lt;Center&gt;</t>
  </si>
  <si>
    <t>Center</t>
  </si>
  <si>
    <t>&lt;CenterName&gt;</t>
  </si>
  <si>
    <t>&lt;Statuses&gt;</t>
  </si>
  <si>
    <t>Status</t>
  </si>
  <si>
    <t>&lt;StatusName&gt;</t>
  </si>
  <si>
    <t>1 = in preparation
2 = active
3 = exposed
4 = terminated</t>
  </si>
  <si>
    <t>&lt;StatusStartDate&gt;</t>
  </si>
  <si>
    <t>&lt;StatusEndDate&gt;</t>
  </si>
  <si>
    <t>&lt;Language&gt;</t>
  </si>
  <si>
    <t>1 = german
2 = english</t>
  </si>
  <si>
    <t>&lt;MovemberStatus&gt;</t>
  </si>
  <si>
    <t>1 = sponsored
2 = none</t>
  </si>
  <si>
    <t>&lt;Patients&gt;</t>
  </si>
  <si>
    <t>&lt;Patient&gt;</t>
  </si>
  <si>
    <t>Patient</t>
  </si>
  <si>
    <t>&lt;Tudok_Info&gt;</t>
  </si>
  <si>
    <t>&lt;StudyCases&gt;</t>
  </si>
  <si>
    <t>Study Cases</t>
  </si>
  <si>
    <t>Yes if patient got more than 25 minutes psychoonocological care</t>
  </si>
  <si>
    <t>&lt;PCO_Info&gt;</t>
  </si>
  <si>
    <t>&lt;Info&gt;</t>
  </si>
  <si>
    <t>Info</t>
  </si>
  <si>
    <t>&lt;OncoboxID&gt;</t>
  </si>
  <si>
    <t>&lt;Name&gt;</t>
  </si>
  <si>
    <t>1 = generated (inactive)
2 = active
3 = dropout
4 = lost
5 = deceased
6 = deactivated</t>
  </si>
  <si>
    <t>&lt;PrefferedQuestioningMode&gt;</t>
  </si>
  <si>
    <t xml:space="preserve">1 = online
2 = paper
</t>
  </si>
  <si>
    <t>&lt;PrefferedLanguage&gt;</t>
  </si>
  <si>
    <t xml:space="preserve">1 = german
2 = english
</t>
  </si>
  <si>
    <t>Cylce</t>
  </si>
  <si>
    <t>&lt;CycleName&gt;</t>
  </si>
  <si>
    <t>1 | 2 | 3 | … | n</t>
  </si>
  <si>
    <t>&lt;IsActive&gt;</t>
  </si>
  <si>
    <t>True | False</t>
  </si>
  <si>
    <t>&lt;DateCreated&gt;</t>
  </si>
  <si>
    <t>&lt;Stichtag&gt;</t>
  </si>
  <si>
    <t>&lt;CycleInitCause&gt;</t>
  </si>
  <si>
    <t xml:space="preserve">1 = first cycle
2 = change from AS / WW to intervention
3 = recurrence
4 = pre questionnaire invalide </t>
  </si>
  <si>
    <t>&lt;Survey&gt;</t>
  </si>
  <si>
    <t>Survey</t>
  </si>
  <si>
    <t>&lt;Id&gt;</t>
  </si>
  <si>
    <t>1 = pretherapeutic
2 = posttherapeutic</t>
  </si>
  <si>
    <t>&lt;DateQuestioning&gt;</t>
  </si>
  <si>
    <t>&lt;Question&gt;</t>
  </si>
  <si>
    <t>&lt;Section&gt;</t>
  </si>
  <si>
    <r>
      <t xml:space="preserve">Survey
Question
</t>
    </r>
    <r>
      <rPr>
        <b/>
        <sz val="8"/>
        <color indexed="8"/>
        <rFont val="Arial"/>
        <family val="2"/>
      </rPr>
      <t>Section</t>
    </r>
  </si>
  <si>
    <t>&lt;Nr&gt;</t>
  </si>
  <si>
    <r>
      <t xml:space="preserve">Survey
Question
</t>
    </r>
    <r>
      <rPr>
        <b/>
        <sz val="8"/>
        <color indexed="8"/>
        <rFont val="Arial"/>
        <family val="2"/>
      </rPr>
      <t>Number of the question</t>
    </r>
  </si>
  <si>
    <t>1 | 2 | 3 | 4a | 4b | 4c | 4d | 5 | 6a | 6b | 6c | 6d | 7 | 8a | 8b | 9 | 10 | 11 | 12 | 13a | 13b | 13c | 13d | 14 | 15 | 16a | 16b | 16c | 16d | 16e | 17 | 18 | 19</t>
  </si>
  <si>
    <t>&lt;Value&gt;</t>
  </si>
  <si>
    <t xml:space="preserve">0 | 1 | 2 | 3 | 4 | 5 | 6 | 7 </t>
  </si>
  <si>
    <t>&lt;Text&gt;</t>
  </si>
  <si>
    <r>
      <t xml:space="preserve">Survey
Question
</t>
    </r>
    <r>
      <rPr>
        <b/>
        <sz val="8"/>
        <color indexed="8"/>
        <rFont val="Arial"/>
        <family val="2"/>
      </rPr>
      <t>Text of the question</t>
    </r>
  </si>
  <si>
    <t>XX,XX</t>
  </si>
  <si>
    <t>= Text of the question (yyyy-mm-dd)</t>
  </si>
  <si>
    <r>
      <t xml:space="preserve">Export </t>
    </r>
    <r>
      <rPr>
        <b/>
        <sz val="8"/>
        <color indexed="8"/>
        <rFont val="Arial"/>
        <family val="2"/>
      </rPr>
      <t xml:space="preserve">"M" </t>
    </r>
    <r>
      <rPr>
        <sz val="8"/>
        <color indexed="8"/>
        <rFont val="Arial"/>
        <family val="2"/>
      </rPr>
      <t>for these cases</t>
    </r>
  </si>
  <si>
    <r>
      <t xml:space="preserve">If all these conditions are true, then export </t>
    </r>
    <r>
      <rPr>
        <b/>
        <sz val="8"/>
        <color indexed="8"/>
        <rFont val="Arial"/>
        <family val="2"/>
      </rPr>
      <t>"P"</t>
    </r>
    <r>
      <rPr>
        <sz val="8"/>
        <color indexed="8"/>
        <rFont val="Arial"/>
        <family val="2"/>
      </rPr>
      <t xml:space="preserve"> for these cases</t>
    </r>
  </si>
  <si>
    <r>
      <t xml:space="preserve">Export </t>
    </r>
    <r>
      <rPr>
        <b/>
        <sz val="8"/>
        <color indexed="8"/>
        <rFont val="Arial"/>
        <family val="2"/>
      </rPr>
      <t>"Date of Diagnosis"</t>
    </r>
  </si>
  <si>
    <t>NI Case</t>
  </si>
  <si>
    <r>
      <t xml:space="preserve">Export </t>
    </r>
    <r>
      <rPr>
        <b/>
        <sz val="8"/>
        <color indexed="8"/>
        <rFont val="Arial"/>
        <family val="2"/>
      </rPr>
      <t>"Date of Surgery"</t>
    </r>
  </si>
  <si>
    <t>= P | HDR | LDR</t>
  </si>
  <si>
    <r>
      <t xml:space="preserve">Export </t>
    </r>
    <r>
      <rPr>
        <b/>
        <sz val="8"/>
        <color indexed="8"/>
        <rFont val="Arial"/>
        <family val="2"/>
      </rPr>
      <t>"Initiation of Radiotherapy"</t>
    </r>
  </si>
  <si>
    <t>yyyy-mm-dd | empty</t>
  </si>
  <si>
    <t>IV | R | D Case</t>
  </si>
  <si>
    <t>export "Y" for this case and "N" for all other cases of this patient</t>
  </si>
  <si>
    <t>IV | IF | R Case</t>
  </si>
  <si>
    <r>
      <t xml:space="preserve">Export </t>
    </r>
    <r>
      <rPr>
        <b/>
        <sz val="8"/>
        <color indexed="8"/>
        <rFont val="Arial"/>
        <family val="2"/>
      </rPr>
      <t>"AS"</t>
    </r>
    <r>
      <rPr>
        <sz val="8"/>
        <color indexed="8"/>
        <rFont val="Arial"/>
        <family val="2"/>
      </rPr>
      <t xml:space="preserve"> for this case</t>
    </r>
  </si>
  <si>
    <r>
      <t xml:space="preserve">A) Dead no event before
</t>
    </r>
    <r>
      <rPr>
        <b/>
        <sz val="9"/>
        <color theme="0" tint="-0.499984740745262"/>
        <rFont val="Arial"/>
        <family val="2"/>
      </rPr>
      <t>(Verstorben, ohne Ereignis davor)</t>
    </r>
  </si>
  <si>
    <t>All follow ups</t>
  </si>
  <si>
    <t>IV Case</t>
  </si>
  <si>
    <r>
      <t xml:space="preserve">Case
Surgery
</t>
    </r>
    <r>
      <rPr>
        <b/>
        <sz val="8"/>
        <color indexed="8"/>
        <rFont val="Arial"/>
        <family val="2"/>
      </rPr>
      <t>Type of surgery</t>
    </r>
  </si>
  <si>
    <r>
      <t xml:space="preserve">Case
Postoperative histology
</t>
    </r>
    <r>
      <rPr>
        <b/>
        <sz val="8"/>
        <color indexed="8"/>
        <rFont val="Arial"/>
        <family val="2"/>
      </rPr>
      <t>pathological Stage pM</t>
    </r>
  </si>
  <si>
    <r>
      <t xml:space="preserve">Case
Diagnosis
</t>
    </r>
    <r>
      <rPr>
        <b/>
        <sz val="8"/>
        <color indexed="8"/>
        <rFont val="Arial"/>
        <family val="2"/>
      </rPr>
      <t>Clinical stage cM-category</t>
    </r>
  </si>
  <si>
    <r>
      <t xml:space="preserve">Case
Postoperative histology
</t>
    </r>
    <r>
      <rPr>
        <b/>
        <sz val="8"/>
        <color indexed="8"/>
        <rFont val="Arial"/>
        <family val="2"/>
      </rPr>
      <t>Margin status</t>
    </r>
  </si>
  <si>
    <t xml:space="preserve">at least one Follow-Up </t>
  </si>
  <si>
    <r>
      <t xml:space="preserve">Case
Radiotherapy
</t>
    </r>
    <r>
      <rPr>
        <b/>
        <sz val="8"/>
        <color indexed="8"/>
        <rFont val="Arial"/>
        <family val="2"/>
      </rPr>
      <t>Type</t>
    </r>
  </si>
  <si>
    <r>
      <t xml:space="preserve">Case
Radiotherapy
</t>
    </r>
    <r>
      <rPr>
        <b/>
        <sz val="8"/>
        <color indexed="8"/>
        <rFont val="Arial"/>
        <family val="2"/>
      </rPr>
      <t>Time</t>
    </r>
  </si>
  <si>
    <r>
      <t xml:space="preserve">Case
Follow-Up
</t>
    </r>
    <r>
      <rPr>
        <b/>
        <sz val="8"/>
        <color indexed="8"/>
        <rFont val="Arial"/>
        <family val="2"/>
      </rPr>
      <t>Tumour status</t>
    </r>
  </si>
  <si>
    <r>
      <t>Case
Follow-Up</t>
    </r>
    <r>
      <rPr>
        <b/>
        <sz val="8"/>
        <rFont val="Arial"/>
        <family val="2"/>
      </rPr>
      <t xml:space="preserve">
Tumour status</t>
    </r>
  </si>
  <si>
    <r>
      <t>Export "</t>
    </r>
    <r>
      <rPr>
        <b/>
        <sz val="8"/>
        <color indexed="8"/>
        <rFont val="Arial"/>
        <family val="2"/>
      </rPr>
      <t>Y</t>
    </r>
    <r>
      <rPr>
        <sz val="8"/>
        <color indexed="8"/>
        <rFont val="Arial"/>
        <family val="2"/>
      </rPr>
      <t>" for this case</t>
    </r>
  </si>
  <si>
    <t>IF Case</t>
  </si>
  <si>
    <t>All other cases</t>
  </si>
  <si>
    <r>
      <t>Export "</t>
    </r>
    <r>
      <rPr>
        <b/>
        <sz val="8"/>
        <color indexed="8"/>
        <rFont val="Arial"/>
        <family val="2"/>
      </rPr>
      <t>N</t>
    </r>
    <r>
      <rPr>
        <sz val="8"/>
        <color indexed="8"/>
        <rFont val="Arial"/>
        <family val="2"/>
      </rPr>
      <t xml:space="preserve">" </t>
    </r>
  </si>
  <si>
    <t>If there is a text, then look if there is at least one Follow-Up with the same date and PSA value</t>
  </si>
  <si>
    <t>If there is a text, then look if there is at least one Follow-Up with the same date of local recurrence</t>
  </si>
  <si>
    <t>If there is a text, then look if there is at least one Follow-Up with the same date of metastasis</t>
  </si>
  <si>
    <t>If there is a text, then look if there is at least one Follow-Up with the same date of secondary tumour</t>
  </si>
  <si>
    <t>IV cases:
(IV Fälle:)</t>
  </si>
  <si>
    <t>AND there is no Radiotherapy with 
(und es gibt keine weitere Strahlentherapie mit)</t>
  </si>
  <si>
    <t>P | HDR</t>
  </si>
  <si>
    <t xml:space="preserve">If no Follow-Up with these values is available, export "0" </t>
  </si>
  <si>
    <t>indicator year -2</t>
  </si>
  <si>
    <t>indicator year -3</t>
  </si>
  <si>
    <t>indicator year -4</t>
  </si>
  <si>
    <t>indicator year -5</t>
  </si>
  <si>
    <t>indicator year -6</t>
  </si>
  <si>
    <t>Export Questionnaires</t>
  </si>
  <si>
    <r>
      <t xml:space="preserve">Survey
Question
</t>
    </r>
    <r>
      <rPr>
        <b/>
        <sz val="8"/>
        <color indexed="8"/>
        <rFont val="Arial"/>
        <family val="2"/>
      </rPr>
      <t>ID</t>
    </r>
  </si>
  <si>
    <t>Look for each questionnaire</t>
  </si>
  <si>
    <r>
      <t xml:space="preserve">Survey
Question
</t>
    </r>
    <r>
      <rPr>
        <b/>
        <sz val="8"/>
        <color indexed="8"/>
        <rFont val="Arial"/>
        <family val="2"/>
      </rPr>
      <t>Date questionning</t>
    </r>
  </si>
  <si>
    <t>If there is at least one case of the patient where "date questionning = date  pre-therapeutical questionnaire" from the profile, then export this questionnaire.</t>
  </si>
  <si>
    <t>Look at the patient profile for each case if there is at least one case with</t>
  </si>
  <si>
    <t>If there is at least one case of the patient where "date questionning = date  post-therapeutical questionnaire" from the profile, then export this questionnaire.</t>
  </si>
  <si>
    <r>
      <t xml:space="preserve">Patient profile
</t>
    </r>
    <r>
      <rPr>
        <b/>
        <sz val="8"/>
        <color indexed="8"/>
        <rFont val="Arial"/>
        <family val="2"/>
      </rPr>
      <t>Date pre-therapeutical questionnaire</t>
    </r>
  </si>
  <si>
    <r>
      <t xml:space="preserve">Patient profile
</t>
    </r>
    <r>
      <rPr>
        <b/>
        <sz val="8"/>
        <rFont val="Arial"/>
        <family val="2"/>
      </rPr>
      <t>Date post-therapeutical questionnaire</t>
    </r>
  </si>
  <si>
    <t>Look at the patient profile</t>
  </si>
  <si>
    <t>P = plausible 
M = missing</t>
  </si>
  <si>
    <t>&lt;StatusFUPROM/&gt;</t>
  </si>
  <si>
    <t>If "date questionning = date post-therapeutical questionnaire" from the profile, then check:</t>
  </si>
  <si>
    <t>Take the post-therapeutical questionnaire where</t>
  </si>
  <si>
    <r>
      <t xml:space="preserve">Take the </t>
    </r>
    <r>
      <rPr>
        <sz val="8"/>
        <color indexed="8"/>
        <rFont val="Arial"/>
        <family val="2"/>
      </rPr>
      <t>post-therapeutical questionnaire where</t>
    </r>
    <r>
      <rPr>
        <sz val="8"/>
        <color rgb="FFFF0000"/>
        <rFont val="Arial"/>
        <family val="2"/>
      </rPr>
      <t xml:space="preserve"> </t>
    </r>
  </si>
  <si>
    <t>= Text of the question (XX,XX)</t>
  </si>
  <si>
    <t>empty | ADT | OT | CH | IM</t>
  </si>
  <si>
    <r>
      <t>Case
Follow-Up</t>
    </r>
    <r>
      <rPr>
        <b/>
        <sz val="8"/>
        <rFont val="Arial"/>
        <family val="2"/>
      </rPr>
      <t xml:space="preserve">
Local recurrence</t>
    </r>
    <r>
      <rPr>
        <sz val="8"/>
        <rFont val="Arial"/>
        <family val="2"/>
      </rPr>
      <t xml:space="preserve">
</t>
    </r>
  </si>
  <si>
    <r>
      <t>Case
Follow-Up</t>
    </r>
    <r>
      <rPr>
        <b/>
        <sz val="8"/>
        <rFont val="Arial"/>
        <family val="2"/>
      </rPr>
      <t xml:space="preserve">
Biochemical recurrence</t>
    </r>
  </si>
  <si>
    <r>
      <t>Case
Follow-Up</t>
    </r>
    <r>
      <rPr>
        <b/>
        <sz val="8"/>
        <rFont val="Arial"/>
        <family val="2"/>
      </rPr>
      <t xml:space="preserve">
Metastasis</t>
    </r>
  </si>
  <si>
    <r>
      <t>Case
Follow-Up</t>
    </r>
    <r>
      <rPr>
        <b/>
        <sz val="8"/>
        <rFont val="Arial"/>
        <family val="2"/>
      </rPr>
      <t xml:space="preserve">
Secondary tumour</t>
    </r>
  </si>
  <si>
    <t>NC | P | U</t>
  </si>
  <si>
    <r>
      <t xml:space="preserve">Take the Year from this </t>
    </r>
    <r>
      <rPr>
        <b/>
        <sz val="8"/>
        <rFont val="Arial"/>
        <family val="2"/>
      </rPr>
      <t>Follow-Up</t>
    </r>
  </si>
  <si>
    <r>
      <t xml:space="preserve">Take the Year from the field </t>
    </r>
    <r>
      <rPr>
        <b/>
        <sz val="8"/>
        <rFont val="Arial"/>
        <family val="2"/>
      </rPr>
      <t>"Date Diagnosis"</t>
    </r>
  </si>
  <si>
    <r>
      <t xml:space="preserve">Find the case with the smallest value at 
Case
Case Information
</t>
    </r>
    <r>
      <rPr>
        <b/>
        <sz val="8"/>
        <color indexed="8"/>
        <rFont val="Arial"/>
        <family val="2"/>
      </rPr>
      <t>Date patient introduced in center</t>
    </r>
  </si>
  <si>
    <r>
      <t xml:space="preserve">Take the first date of </t>
    </r>
    <r>
      <rPr>
        <b/>
        <sz val="8"/>
        <rFont val="Arial"/>
        <family val="2"/>
      </rPr>
      <t xml:space="preserve">"Initiation Radiotherapy" </t>
    </r>
    <r>
      <rPr>
        <sz val="8"/>
        <rFont val="Arial"/>
        <family val="2"/>
      </rPr>
      <t xml:space="preserve">and </t>
    </r>
    <r>
      <rPr>
        <b/>
        <sz val="8"/>
        <rFont val="Arial"/>
        <family val="2"/>
      </rPr>
      <t xml:space="preserve">"Initiation Treatment" </t>
    </r>
    <r>
      <rPr>
        <sz val="8"/>
        <rFont val="Arial"/>
        <family val="2"/>
      </rPr>
      <t>and export this date</t>
    </r>
  </si>
  <si>
    <r>
      <t xml:space="preserve">F) only life status
</t>
    </r>
    <r>
      <rPr>
        <b/>
        <sz val="9"/>
        <color theme="0" tint="-0.499984740745262"/>
        <rFont val="Arial"/>
        <family val="2"/>
      </rPr>
      <t>(nur Vitalstatus)</t>
    </r>
  </si>
  <si>
    <r>
      <t xml:space="preserve">E) Alive AS/WS 
</t>
    </r>
    <r>
      <rPr>
        <b/>
        <sz val="9"/>
        <color theme="2" tint="-0.499984740745262"/>
        <rFont val="Arial"/>
        <family val="2"/>
      </rPr>
      <t>(Lebend AS/WS)</t>
    </r>
  </si>
  <si>
    <r>
      <rPr>
        <b/>
        <sz val="9"/>
        <color theme="2" tint="-0.499984740745262"/>
        <rFont val="Arial"/>
        <family val="2"/>
      </rPr>
      <t>G</t>
    </r>
    <r>
      <rPr>
        <b/>
        <sz val="9"/>
        <rFont val="Arial"/>
        <family val="2"/>
      </rPr>
      <t xml:space="preserve">) alive, no follow up
</t>
    </r>
    <r>
      <rPr>
        <b/>
        <sz val="9"/>
        <color theme="0" tint="-0.499984740745262"/>
        <rFont val="Arial"/>
        <family val="2"/>
      </rPr>
      <t>(lebend, kein Follow-Up)</t>
    </r>
  </si>
  <si>
    <r>
      <t xml:space="preserve">H) dead, no follow up
</t>
    </r>
    <r>
      <rPr>
        <b/>
        <sz val="9"/>
        <color theme="0" tint="-0.499984740745262"/>
        <rFont val="Arial"/>
        <family val="2"/>
      </rPr>
      <t>(verstorben, kein Follow-Up)</t>
    </r>
  </si>
  <si>
    <r>
      <t xml:space="preserve">Cases with category </t>
    </r>
    <r>
      <rPr>
        <b/>
        <sz val="8"/>
        <rFont val="Arial"/>
        <family val="2"/>
      </rPr>
      <t>F, G, H</t>
    </r>
    <r>
      <rPr>
        <sz val="8"/>
        <color theme="1"/>
        <rFont val="Arial"/>
        <family val="2"/>
      </rPr>
      <t xml:space="preserve"> on sheet </t>
    </r>
    <r>
      <rPr>
        <b/>
        <sz val="8"/>
        <color theme="1"/>
        <rFont val="Arial"/>
        <family val="2"/>
      </rPr>
      <t>"Categories FU Research"</t>
    </r>
  </si>
  <si>
    <r>
      <t xml:space="preserve">Cases with category </t>
    </r>
    <r>
      <rPr>
        <b/>
        <sz val="8"/>
        <rFont val="Arial"/>
        <family val="2"/>
      </rPr>
      <t xml:space="preserve">E </t>
    </r>
    <r>
      <rPr>
        <sz val="8"/>
        <rFont val="Arial"/>
        <family val="2"/>
      </rPr>
      <t xml:space="preserve">from sheet </t>
    </r>
    <r>
      <rPr>
        <b/>
        <sz val="8"/>
        <rFont val="Arial"/>
        <family val="2"/>
      </rPr>
      <t>"Categories FU Research"</t>
    </r>
  </si>
  <si>
    <r>
      <t xml:space="preserve">Export the number of </t>
    </r>
    <r>
      <rPr>
        <b/>
        <sz val="8"/>
        <rFont val="Arial"/>
        <family val="2"/>
      </rPr>
      <t>"</t>
    </r>
    <r>
      <rPr>
        <sz val="8"/>
        <rFont val="Arial"/>
        <family val="2"/>
      </rPr>
      <t>F</t>
    </r>
    <r>
      <rPr>
        <b/>
        <sz val="8"/>
        <rFont val="Arial"/>
        <family val="2"/>
      </rPr>
      <t>ollow-Ups"</t>
    </r>
  </si>
  <si>
    <r>
      <t>Export the</t>
    </r>
    <r>
      <rPr>
        <b/>
        <sz val="8"/>
        <rFont val="Arial"/>
        <family val="2"/>
      </rPr>
      <t xml:space="preserve"> "Date Follow-Up"</t>
    </r>
  </si>
  <si>
    <r>
      <t xml:space="preserve">N </t>
    </r>
    <r>
      <rPr>
        <strike/>
        <sz val="8"/>
        <rFont val="Arial"/>
        <family val="2"/>
      </rPr>
      <t>|</t>
    </r>
    <r>
      <rPr>
        <sz val="8"/>
        <rFont val="Arial"/>
        <family val="2"/>
      </rPr>
      <t xml:space="preserve"> Y</t>
    </r>
  </si>
  <si>
    <t>T3a | T3b | T4</t>
  </si>
  <si>
    <t>M0 | empty</t>
  </si>
  <si>
    <t>If there is no "P" exported for this case then check:</t>
  </si>
  <si>
    <t>yyyy-mm-dd 
at least one Follow-Up until 31.12. indicator year -1</t>
  </si>
  <si>
    <t>If there is no "P" exported for this case, then check:</t>
  </si>
  <si>
    <r>
      <t xml:space="preserve">Percutaneous radiation therapy with hormoneablative therapy
</t>
    </r>
    <r>
      <rPr>
        <sz val="11"/>
        <color theme="0" tint="-0.499984740745262"/>
        <rFont val="Arial"/>
        <family val="2"/>
      </rPr>
      <t>Strahlentherapie und hormonablative Therapie bei lokal begrenztem PCa mit hohem Risiko</t>
    </r>
  </si>
  <si>
    <r>
      <t xml:space="preserve">Case
Research
Research Therapy
</t>
    </r>
    <r>
      <rPr>
        <b/>
        <sz val="8"/>
        <rFont val="Arial"/>
        <family val="2"/>
      </rPr>
      <t>NumberCases</t>
    </r>
  </si>
  <si>
    <r>
      <rPr>
        <sz val="8"/>
        <rFont val="Arial"/>
        <family val="2"/>
      </rPr>
      <t>Case
Research
Research Therapy</t>
    </r>
    <r>
      <rPr>
        <b/>
        <sz val="8"/>
        <rFont val="Arial"/>
        <family val="2"/>
      </rPr>
      <t xml:space="preserve">
FirstCase</t>
    </r>
  </si>
  <si>
    <r>
      <rPr>
        <sz val="8"/>
        <rFont val="Arial"/>
        <family val="2"/>
      </rPr>
      <t>Case
Research
Research Therapy</t>
    </r>
    <r>
      <rPr>
        <b/>
        <sz val="8"/>
        <rFont val="Arial"/>
        <family val="2"/>
      </rPr>
      <t xml:space="preserve">
LeadingT</t>
    </r>
  </si>
  <si>
    <r>
      <rPr>
        <sz val="8"/>
        <rFont val="Arial"/>
        <family val="2"/>
      </rPr>
      <t>Case
Research
Research Therapy</t>
    </r>
    <r>
      <rPr>
        <b/>
        <sz val="8"/>
        <rFont val="Arial"/>
        <family val="2"/>
      </rPr>
      <t xml:space="preserve">
LeadingN</t>
    </r>
  </si>
  <si>
    <r>
      <rPr>
        <sz val="8"/>
        <rFont val="Arial"/>
        <family val="2"/>
      </rPr>
      <t>Case
Research
Research Therapy</t>
    </r>
    <r>
      <rPr>
        <b/>
        <sz val="8"/>
        <rFont val="Arial"/>
        <family val="2"/>
      </rPr>
      <t xml:space="preserve">
LeadingM</t>
    </r>
  </si>
  <si>
    <r>
      <rPr>
        <sz val="8"/>
        <rFont val="Arial"/>
        <family val="2"/>
      </rPr>
      <t>Case
Research
Research Therapy</t>
    </r>
    <r>
      <rPr>
        <b/>
        <sz val="8"/>
        <rFont val="Arial"/>
        <family val="2"/>
      </rPr>
      <t xml:space="preserve">
LeadingTherapy</t>
    </r>
  </si>
  <si>
    <r>
      <rPr>
        <sz val="8"/>
        <rFont val="Arial"/>
        <family val="2"/>
      </rPr>
      <t>Case
Research
Research Therapy</t>
    </r>
    <r>
      <rPr>
        <b/>
        <sz val="8"/>
        <rFont val="Arial"/>
        <family val="2"/>
      </rPr>
      <t xml:space="preserve">
CutOffDateOncoBox</t>
    </r>
  </si>
  <si>
    <r>
      <rPr>
        <sz val="8"/>
        <rFont val="Arial"/>
        <family val="2"/>
      </rPr>
      <t xml:space="preserve">Case
Research
Research Follow Up </t>
    </r>
    <r>
      <rPr>
        <b/>
        <sz val="8"/>
        <rFont val="Arial"/>
        <family val="2"/>
      </rPr>
      <t xml:space="preserve">
LastDateAlive</t>
    </r>
  </si>
  <si>
    <r>
      <rPr>
        <sz val="8"/>
        <rFont val="Arial"/>
        <family val="2"/>
      </rPr>
      <t xml:space="preserve">Case
Research
Research Follow Up </t>
    </r>
    <r>
      <rPr>
        <b/>
        <sz val="8"/>
        <rFont val="Arial"/>
        <family val="2"/>
      </rPr>
      <t xml:space="preserve">
FollowUpType</t>
    </r>
  </si>
  <si>
    <r>
      <rPr>
        <sz val="8"/>
        <rFont val="Arial"/>
        <family val="2"/>
      </rPr>
      <t xml:space="preserve">Case
Research
Research Follow Up </t>
    </r>
    <r>
      <rPr>
        <b/>
        <sz val="8"/>
        <rFont val="Arial"/>
        <family val="2"/>
      </rPr>
      <t xml:space="preserve">
FollowUpYears</t>
    </r>
  </si>
  <si>
    <r>
      <rPr>
        <sz val="8"/>
        <rFont val="Arial"/>
        <family val="2"/>
      </rPr>
      <t xml:space="preserve">Case
Research
Research Follow Up </t>
    </r>
    <r>
      <rPr>
        <b/>
        <sz val="8"/>
        <rFont val="Arial"/>
        <family val="2"/>
      </rPr>
      <t xml:space="preserve">
NumberFollowUp</t>
    </r>
  </si>
  <si>
    <r>
      <rPr>
        <sz val="8"/>
        <rFont val="Arial"/>
        <family val="2"/>
      </rPr>
      <t xml:space="preserve">Case
Research
Research Follow Up </t>
    </r>
    <r>
      <rPr>
        <b/>
        <sz val="8"/>
        <rFont val="Arial"/>
        <family val="2"/>
      </rPr>
      <t xml:space="preserve">
Lifestatus</t>
    </r>
  </si>
  <si>
    <r>
      <t xml:space="preserve">Case
Research
Research Follow Up 
</t>
    </r>
    <r>
      <rPr>
        <b/>
        <sz val="8"/>
        <rFont val="Arial"/>
        <family val="2"/>
      </rPr>
      <t>BiochemicalRecurrence</t>
    </r>
  </si>
  <si>
    <r>
      <rPr>
        <sz val="8"/>
        <rFont val="Arial"/>
        <family val="2"/>
      </rPr>
      <t xml:space="preserve">Case
Research
Research Follow Up </t>
    </r>
    <r>
      <rPr>
        <b/>
        <sz val="8"/>
        <rFont val="Arial"/>
        <family val="2"/>
      </rPr>
      <t xml:space="preserve">
LastTumourStatus</t>
    </r>
  </si>
  <si>
    <r>
      <rPr>
        <sz val="8"/>
        <rFont val="Arial"/>
        <family val="2"/>
      </rPr>
      <t xml:space="preserve">Case
Research
Research PROM </t>
    </r>
    <r>
      <rPr>
        <b/>
        <sz val="8"/>
        <rFont val="Arial"/>
        <family val="2"/>
      </rPr>
      <t xml:space="preserve">
Score expected</t>
    </r>
  </si>
  <si>
    <r>
      <rPr>
        <sz val="8"/>
        <rFont val="Arial"/>
        <family val="2"/>
      </rPr>
      <t xml:space="preserve">Case
Research
Research PROM </t>
    </r>
    <r>
      <rPr>
        <b/>
        <sz val="8"/>
        <rFont val="Arial"/>
        <family val="2"/>
      </rPr>
      <t xml:space="preserve">
Score Difference </t>
    </r>
  </si>
  <si>
    <t>&lt;TherapyType/&gt;</t>
  </si>
  <si>
    <t>&lt;TherapyDetail/&gt;</t>
  </si>
  <si>
    <r>
      <rPr>
        <sz val="8"/>
        <rFont val="Arial"/>
        <family val="2"/>
      </rPr>
      <t xml:space="preserve">Case
Research
Research PROM </t>
    </r>
    <r>
      <rPr>
        <b/>
        <sz val="8"/>
        <rFont val="Arial"/>
        <family val="2"/>
      </rPr>
      <t xml:space="preserve">
StatusFUPROM</t>
    </r>
  </si>
  <si>
    <t>look at the field "LeadingTherapy"</t>
  </si>
  <si>
    <t>IF 
"LeadingTherapy" = RPE | RCE_PCA | RCE_IF 
Then check</t>
  </si>
  <si>
    <t>IF 
"LeadingTherapy" = EBRT | HDR | LDR</t>
  </si>
  <si>
    <t>IF 
"LeadingTherapy" = HDR | LDR</t>
  </si>
  <si>
    <t>IF 
"LeadingTherapy" = EBRT</t>
  </si>
  <si>
    <t>look at the field "TherapyType"</t>
  </si>
  <si>
    <t>IF 
"TherapyType" = 0
Then check</t>
  </si>
  <si>
    <t xml:space="preserve">OP | OR </t>
  </si>
  <si>
    <t>IF 
"TherapyType" = 2
Then check</t>
  </si>
  <si>
    <t xml:space="preserve"> LT | LE | L</t>
  </si>
  <si>
    <t xml:space="preserve">RT | RE | R </t>
  </si>
  <si>
    <t>IF 
"LeadingTherapy" = OtherLocal  | Systemic | OtherTreatment</t>
  </si>
  <si>
    <t>IF 
"LeadingTherapy" = AS | WS</t>
  </si>
  <si>
    <t>yyyy-mm-dd &lt; Date pre-therapeutical questionnaire</t>
  </si>
  <si>
    <t>OT</t>
  </si>
  <si>
    <t>&lt;PROMStatusXML/&gt;</t>
  </si>
  <si>
    <t>yyyy-mm-dd 
(last date)</t>
  </si>
  <si>
    <t xml:space="preserve">Then Check: </t>
  </si>
  <si>
    <t>last StatusName</t>
  </si>
  <si>
    <t>3 | 4 | 5</t>
  </si>
  <si>
    <t>&lt;Age/&gt;</t>
  </si>
  <si>
    <t>Number</t>
  </si>
  <si>
    <t>Export this number</t>
  </si>
  <si>
    <t>&lt;ASpreQuestion/&gt;</t>
  </si>
  <si>
    <t>&lt;WSpreQuestion/&gt;</t>
  </si>
  <si>
    <t>&lt;OtherpreQuestion/&gt;</t>
  </si>
  <si>
    <t>&lt;OTpreQuestion/&gt;</t>
  </si>
  <si>
    <t>&lt;ADTpreQuestion/&gt;</t>
  </si>
  <si>
    <t>&lt;ComorbiditiesNumber/&gt;</t>
  </si>
  <si>
    <t>0 - 12 (number)</t>
  </si>
  <si>
    <r>
      <rPr>
        <sz val="8"/>
        <rFont val="Arial"/>
        <family val="2"/>
      </rPr>
      <t>PCO Info
Center
Research Centre</t>
    </r>
    <r>
      <rPr>
        <b/>
        <sz val="8"/>
        <rFont val="Arial"/>
        <family val="2"/>
      </rPr>
      <t xml:space="preserve">
PROMStatusXML</t>
    </r>
  </si>
  <si>
    <r>
      <rPr>
        <sz val="8"/>
        <rFont val="Arial"/>
        <family val="2"/>
      </rPr>
      <t>PCO Info
Center
Status</t>
    </r>
    <r>
      <rPr>
        <b/>
        <sz val="8"/>
        <rFont val="Arial"/>
        <family val="2"/>
      </rPr>
      <t xml:space="preserve">
StatusName</t>
    </r>
  </si>
  <si>
    <r>
      <rPr>
        <sz val="8"/>
        <rFont val="Arial"/>
        <family val="2"/>
      </rPr>
      <t>PCO Info
Center
Status</t>
    </r>
    <r>
      <rPr>
        <b/>
        <sz val="8"/>
        <rFont val="Arial"/>
        <family val="2"/>
      </rPr>
      <t xml:space="preserve">
StatusStartDate</t>
    </r>
  </si>
  <si>
    <r>
      <rPr>
        <sz val="8"/>
        <rFont val="Arial"/>
        <family val="2"/>
      </rPr>
      <t>PCO Info
Centre
Status</t>
    </r>
    <r>
      <rPr>
        <b/>
        <sz val="8"/>
        <rFont val="Arial"/>
        <family val="2"/>
      </rPr>
      <t xml:space="preserve">
StatusEndDate</t>
    </r>
  </si>
  <si>
    <r>
      <rPr>
        <sz val="8"/>
        <rFont val="Arial"/>
        <family val="2"/>
      </rPr>
      <t xml:space="preserve">Export </t>
    </r>
    <r>
      <rPr>
        <b/>
        <sz val="8"/>
        <rFont val="Arial"/>
        <family val="2"/>
      </rPr>
      <t>"PCOpreparation"</t>
    </r>
    <r>
      <rPr>
        <sz val="8"/>
        <rFont val="Arial"/>
        <family val="2"/>
      </rPr>
      <t xml:space="preserve"> for this centre</t>
    </r>
  </si>
  <si>
    <r>
      <rPr>
        <sz val="8"/>
        <rFont val="Arial"/>
        <family val="2"/>
      </rPr>
      <t xml:space="preserve">Export </t>
    </r>
    <r>
      <rPr>
        <b/>
        <sz val="8"/>
        <rFont val="Arial"/>
        <family val="2"/>
      </rPr>
      <t>"PCOinactive"</t>
    </r>
    <r>
      <rPr>
        <sz val="8"/>
        <rFont val="Arial"/>
        <family val="2"/>
      </rPr>
      <t xml:space="preserve"> for this centre</t>
    </r>
  </si>
  <si>
    <r>
      <rPr>
        <sz val="8"/>
        <rFont val="Arial"/>
        <family val="2"/>
      </rPr>
      <t xml:space="preserve">PCO Info
Center
</t>
    </r>
    <r>
      <rPr>
        <b/>
        <sz val="8"/>
        <rFont val="Arial"/>
        <family val="2"/>
      </rPr>
      <t>MovemberStatus</t>
    </r>
  </si>
  <si>
    <r>
      <rPr>
        <sz val="8"/>
        <rFont val="Arial"/>
        <family val="2"/>
      </rPr>
      <t xml:space="preserve">Export </t>
    </r>
    <r>
      <rPr>
        <b/>
        <sz val="8"/>
        <rFont val="Arial"/>
        <family val="2"/>
      </rPr>
      <t>"PCO"</t>
    </r>
    <r>
      <rPr>
        <sz val="8"/>
        <rFont val="Arial"/>
        <family val="2"/>
      </rPr>
      <t xml:space="preserve"> for this centre</t>
    </r>
  </si>
  <si>
    <r>
      <rPr>
        <sz val="8"/>
        <rFont val="Arial"/>
        <family val="2"/>
      </rPr>
      <t xml:space="preserve">Export </t>
    </r>
    <r>
      <rPr>
        <b/>
        <sz val="8"/>
        <rFont val="Arial"/>
        <family val="2"/>
      </rPr>
      <t>"TrueNTH"</t>
    </r>
    <r>
      <rPr>
        <sz val="8"/>
        <rFont val="Arial"/>
        <family val="2"/>
      </rPr>
      <t xml:space="preserve"> for this centre</t>
    </r>
  </si>
  <si>
    <r>
      <t xml:space="preserve">Export </t>
    </r>
    <r>
      <rPr>
        <b/>
        <sz val="8"/>
        <rFont val="Arial"/>
        <family val="2"/>
      </rPr>
      <t>"PCCPROM"</t>
    </r>
    <r>
      <rPr>
        <sz val="8"/>
        <rFont val="Arial"/>
        <family val="2"/>
      </rPr>
      <t xml:space="preserve"> for this centre</t>
    </r>
  </si>
  <si>
    <r>
      <rPr>
        <sz val="8"/>
        <rFont val="Arial"/>
        <family val="2"/>
      </rPr>
      <t xml:space="preserve">Export </t>
    </r>
    <r>
      <rPr>
        <b/>
        <sz val="8"/>
        <rFont val="Arial"/>
        <family val="2"/>
      </rPr>
      <t>"other"</t>
    </r>
    <r>
      <rPr>
        <sz val="8"/>
        <rFont val="Arial"/>
        <family val="2"/>
      </rPr>
      <t xml:space="preserve"> if non of the conditions above is true</t>
    </r>
  </si>
  <si>
    <r>
      <t xml:space="preserve">Case
Research
Research Therapy
</t>
    </r>
    <r>
      <rPr>
        <b/>
        <sz val="8"/>
        <rFont val="Arial"/>
        <family val="2"/>
      </rPr>
      <t>Age</t>
    </r>
  </si>
  <si>
    <r>
      <t xml:space="preserve">Calculate the difference in years: </t>
    </r>
    <r>
      <rPr>
        <b/>
        <sz val="8"/>
        <rFont val="Arial"/>
        <family val="2"/>
      </rPr>
      <t>"Date of Diagnosis" - "Date of birth"</t>
    </r>
  </si>
  <si>
    <r>
      <rPr>
        <sz val="8"/>
        <rFont val="Arial"/>
        <family val="2"/>
      </rPr>
      <t>Case
Research
Research Therapy</t>
    </r>
    <r>
      <rPr>
        <b/>
        <sz val="8"/>
        <rFont val="Arial"/>
        <family val="2"/>
      </rPr>
      <t xml:space="preserve">
ComorbiditiesNumber</t>
    </r>
  </si>
  <si>
    <t>&lt;DocuDeficits/&gt;</t>
  </si>
  <si>
    <t>&lt;DocuConspicuities/&gt;</t>
  </si>
  <si>
    <r>
      <rPr>
        <sz val="8"/>
        <rFont val="Arial"/>
        <family val="2"/>
      </rPr>
      <t>Case
Research
Research Therapy</t>
    </r>
    <r>
      <rPr>
        <b/>
        <sz val="8"/>
        <rFont val="Arial"/>
        <family val="2"/>
      </rPr>
      <t xml:space="preserve">
DocuDeficits</t>
    </r>
  </si>
  <si>
    <r>
      <rPr>
        <sz val="8"/>
        <rFont val="Arial"/>
        <family val="2"/>
      </rPr>
      <t>Case
Research
Research Therapy</t>
    </r>
    <r>
      <rPr>
        <b/>
        <sz val="8"/>
        <rFont val="Arial"/>
        <family val="2"/>
      </rPr>
      <t xml:space="preserve">
DocuConspicuities</t>
    </r>
  </si>
  <si>
    <r>
      <rPr>
        <sz val="8"/>
        <rFont val="Arial"/>
        <family val="2"/>
      </rPr>
      <t>Case
Research
Research Therapy</t>
    </r>
    <r>
      <rPr>
        <b/>
        <sz val="8"/>
        <rFont val="Arial"/>
        <family val="2"/>
      </rPr>
      <t xml:space="preserve">
CaseCategory</t>
    </r>
  </si>
  <si>
    <r>
      <rPr>
        <sz val="8"/>
        <rFont val="Arial"/>
        <family val="2"/>
      </rPr>
      <t>Case
Research
Research Therapy</t>
    </r>
    <r>
      <rPr>
        <b/>
        <sz val="8"/>
        <rFont val="Arial"/>
        <family val="2"/>
      </rPr>
      <t xml:space="preserve">
TherapyType</t>
    </r>
  </si>
  <si>
    <r>
      <t>Export "</t>
    </r>
    <r>
      <rPr>
        <b/>
        <sz val="8"/>
        <rFont val="Arial"/>
        <family val="2"/>
      </rPr>
      <t>0</t>
    </r>
    <r>
      <rPr>
        <sz val="8"/>
        <rFont val="Arial"/>
        <family val="2"/>
      </rPr>
      <t>"</t>
    </r>
  </si>
  <si>
    <r>
      <t>Export "</t>
    </r>
    <r>
      <rPr>
        <b/>
        <sz val="8"/>
        <rFont val="Arial"/>
        <family val="2"/>
      </rPr>
      <t>1</t>
    </r>
    <r>
      <rPr>
        <sz val="8"/>
        <rFont val="Arial"/>
        <family val="2"/>
      </rPr>
      <t>"</t>
    </r>
  </si>
  <si>
    <r>
      <t>Export "</t>
    </r>
    <r>
      <rPr>
        <b/>
        <sz val="8"/>
        <rFont val="Arial"/>
        <family val="2"/>
      </rPr>
      <t>2</t>
    </r>
    <r>
      <rPr>
        <sz val="8"/>
        <rFont val="Arial"/>
        <family val="2"/>
      </rPr>
      <t>"</t>
    </r>
  </si>
  <si>
    <r>
      <t>Export "</t>
    </r>
    <r>
      <rPr>
        <b/>
        <sz val="8"/>
        <rFont val="Arial"/>
        <family val="2"/>
      </rPr>
      <t>3</t>
    </r>
    <r>
      <rPr>
        <sz val="8"/>
        <rFont val="Arial"/>
        <family val="2"/>
      </rPr>
      <t>"</t>
    </r>
  </si>
  <si>
    <r>
      <t>Export "</t>
    </r>
    <r>
      <rPr>
        <b/>
        <sz val="8"/>
        <rFont val="Arial"/>
        <family val="2"/>
      </rPr>
      <t>4</t>
    </r>
    <r>
      <rPr>
        <sz val="8"/>
        <rFont val="Arial"/>
        <family val="2"/>
      </rPr>
      <t>"</t>
    </r>
  </si>
  <si>
    <r>
      <rPr>
        <sz val="8"/>
        <rFont val="Arial"/>
        <family val="2"/>
      </rPr>
      <t>Case
Research
Research Therapy</t>
    </r>
    <r>
      <rPr>
        <b/>
        <sz val="8"/>
        <rFont val="Arial"/>
        <family val="2"/>
      </rPr>
      <t xml:space="preserve">
TherapyDetail</t>
    </r>
  </si>
  <si>
    <r>
      <t>Export "</t>
    </r>
    <r>
      <rPr>
        <b/>
        <sz val="8"/>
        <rFont val="Arial"/>
        <family val="2"/>
      </rPr>
      <t>5</t>
    </r>
    <r>
      <rPr>
        <sz val="8"/>
        <rFont val="Arial"/>
        <family val="2"/>
      </rPr>
      <t>"</t>
    </r>
  </si>
  <si>
    <r>
      <t>Export "</t>
    </r>
    <r>
      <rPr>
        <b/>
        <sz val="8"/>
        <rFont val="Arial"/>
        <family val="2"/>
      </rPr>
      <t>6</t>
    </r>
    <r>
      <rPr>
        <sz val="8"/>
        <rFont val="Arial"/>
        <family val="2"/>
      </rPr>
      <t>"</t>
    </r>
  </si>
  <si>
    <r>
      <t>Export "</t>
    </r>
    <r>
      <rPr>
        <b/>
        <sz val="8"/>
        <rFont val="Arial"/>
        <family val="2"/>
      </rPr>
      <t>7</t>
    </r>
    <r>
      <rPr>
        <sz val="8"/>
        <rFont val="Arial"/>
        <family val="2"/>
      </rPr>
      <t>"</t>
    </r>
  </si>
  <si>
    <r>
      <t>Export "</t>
    </r>
    <r>
      <rPr>
        <b/>
        <sz val="8"/>
        <rFont val="Arial"/>
        <family val="2"/>
      </rPr>
      <t>8</t>
    </r>
    <r>
      <rPr>
        <sz val="8"/>
        <rFont val="Arial"/>
        <family val="2"/>
      </rPr>
      <t>"</t>
    </r>
  </si>
  <si>
    <r>
      <t>Export "</t>
    </r>
    <r>
      <rPr>
        <b/>
        <sz val="8"/>
        <rFont val="Arial"/>
        <family val="2"/>
      </rPr>
      <t>9</t>
    </r>
    <r>
      <rPr>
        <sz val="8"/>
        <rFont val="Arial"/>
        <family val="2"/>
      </rPr>
      <t>"</t>
    </r>
  </si>
  <si>
    <r>
      <t>Export "</t>
    </r>
    <r>
      <rPr>
        <b/>
        <sz val="8"/>
        <rFont val="Arial"/>
        <family val="2"/>
      </rPr>
      <t>10</t>
    </r>
    <r>
      <rPr>
        <sz val="8"/>
        <rFont val="Arial"/>
        <family val="2"/>
      </rPr>
      <t>"</t>
    </r>
  </si>
  <si>
    <r>
      <t>Export "</t>
    </r>
    <r>
      <rPr>
        <b/>
        <sz val="8"/>
        <rFont val="Arial"/>
        <family val="2"/>
      </rPr>
      <t>11</t>
    </r>
    <r>
      <rPr>
        <sz val="8"/>
        <rFont val="Arial"/>
        <family val="2"/>
      </rPr>
      <t>"</t>
    </r>
  </si>
  <si>
    <r>
      <rPr>
        <sz val="8"/>
        <rFont val="Arial"/>
        <family val="2"/>
      </rPr>
      <t>Case
Research
Research Therapy</t>
    </r>
    <r>
      <rPr>
        <b/>
        <sz val="8"/>
        <rFont val="Arial"/>
        <family val="2"/>
      </rPr>
      <t xml:space="preserve">
ASpreQuestion</t>
    </r>
  </si>
  <si>
    <r>
      <t>Export "</t>
    </r>
    <r>
      <rPr>
        <b/>
        <sz val="8"/>
        <rFont val="Arial"/>
        <family val="2"/>
      </rPr>
      <t>999</t>
    </r>
    <r>
      <rPr>
        <sz val="8"/>
        <rFont val="Arial"/>
        <family val="2"/>
      </rPr>
      <t>"</t>
    </r>
  </si>
  <si>
    <r>
      <t xml:space="preserve">IF the field "CaseCategory" conatins "NI" then check for the </t>
    </r>
    <r>
      <rPr>
        <b/>
        <sz val="8"/>
        <rFont val="Arial"/>
        <family val="2"/>
      </rPr>
      <t>NI-Case</t>
    </r>
  </si>
  <si>
    <r>
      <t>Export "</t>
    </r>
    <r>
      <rPr>
        <b/>
        <sz val="8"/>
        <rFont val="Arial"/>
        <family val="2"/>
      </rPr>
      <t>0</t>
    </r>
    <r>
      <rPr>
        <sz val="8"/>
        <rFont val="Arial"/>
        <family val="2"/>
      </rPr>
      <t xml:space="preserve">" </t>
    </r>
  </si>
  <si>
    <r>
      <rPr>
        <sz val="8"/>
        <rFont val="Arial"/>
        <family val="2"/>
      </rPr>
      <t>Case
Research
Research Therapy</t>
    </r>
    <r>
      <rPr>
        <b/>
        <sz val="8"/>
        <rFont val="Arial"/>
        <family val="2"/>
      </rPr>
      <t xml:space="preserve">
WSpreQuestion</t>
    </r>
  </si>
  <si>
    <r>
      <rPr>
        <sz val="8"/>
        <rFont val="Arial"/>
        <family val="2"/>
      </rPr>
      <t>Case
Research
Research Therapy</t>
    </r>
    <r>
      <rPr>
        <b/>
        <sz val="8"/>
        <rFont val="Arial"/>
        <family val="2"/>
      </rPr>
      <t xml:space="preserve">
OtherpreQuestion</t>
    </r>
  </si>
  <si>
    <r>
      <rPr>
        <sz val="8"/>
        <rFont val="Arial"/>
        <family val="2"/>
      </rPr>
      <t>Case
Research
Research Therapy</t>
    </r>
    <r>
      <rPr>
        <b/>
        <sz val="8"/>
        <rFont val="Arial"/>
        <family val="2"/>
      </rPr>
      <t xml:space="preserve">
OTpreQuestion</t>
    </r>
  </si>
  <si>
    <r>
      <rPr>
        <sz val="8"/>
        <rFont val="Arial"/>
        <family val="2"/>
      </rPr>
      <t>Case
Research
Research Therapy</t>
    </r>
    <r>
      <rPr>
        <b/>
        <sz val="8"/>
        <rFont val="Arial"/>
        <family val="2"/>
      </rPr>
      <t xml:space="preserve">
ADTpreQuestion</t>
    </r>
  </si>
  <si>
    <r>
      <t xml:space="preserve">Then take the </t>
    </r>
    <r>
      <rPr>
        <b/>
        <u/>
        <sz val="8"/>
        <rFont val="Arial"/>
        <family val="2"/>
      </rPr>
      <t>difference in days</t>
    </r>
    <r>
      <rPr>
        <sz val="8"/>
        <rFont val="Arial"/>
        <family val="2"/>
      </rPr>
      <t xml:space="preserve"> betwenn "Initiation" and "Date pre-therapeutical questionnaire"</t>
    </r>
  </si>
  <si>
    <r>
      <t>IF difference</t>
    </r>
    <r>
      <rPr>
        <b/>
        <sz val="8"/>
        <rFont val="Arial"/>
        <family val="2"/>
      </rPr>
      <t xml:space="preserve"> &lt; 180</t>
    </r>
    <r>
      <rPr>
        <sz val="8"/>
        <rFont val="Arial"/>
        <family val="2"/>
      </rPr>
      <t xml:space="preserve"> days then Export "</t>
    </r>
    <r>
      <rPr>
        <b/>
        <sz val="8"/>
        <rFont val="Arial"/>
        <family val="2"/>
      </rPr>
      <t>2</t>
    </r>
    <r>
      <rPr>
        <sz val="8"/>
        <rFont val="Arial"/>
        <family val="2"/>
      </rPr>
      <t>"</t>
    </r>
  </si>
  <si>
    <r>
      <t xml:space="preserve">IF difference </t>
    </r>
    <r>
      <rPr>
        <b/>
        <sz val="9"/>
        <rFont val="Arial"/>
        <family val="2"/>
      </rPr>
      <t>≥</t>
    </r>
    <r>
      <rPr>
        <b/>
        <sz val="8"/>
        <rFont val="Arial"/>
        <family val="2"/>
      </rPr>
      <t xml:space="preserve"> 180</t>
    </r>
    <r>
      <rPr>
        <sz val="8"/>
        <rFont val="Arial"/>
        <family val="2"/>
      </rPr>
      <t xml:space="preserve"> days then Export "</t>
    </r>
    <r>
      <rPr>
        <b/>
        <sz val="8"/>
        <rFont val="Arial"/>
        <family val="2"/>
      </rPr>
      <t>3</t>
    </r>
    <r>
      <rPr>
        <sz val="8"/>
        <rFont val="Arial"/>
        <family val="2"/>
      </rPr>
      <t>"</t>
    </r>
  </si>
  <si>
    <t>&lt;LeadingTherapyBegin/&gt;</t>
  </si>
  <si>
    <r>
      <rPr>
        <sz val="8"/>
        <rFont val="Arial"/>
        <family val="2"/>
      </rPr>
      <t>Case
Research
Research Therapy</t>
    </r>
    <r>
      <rPr>
        <b/>
        <sz val="8"/>
        <rFont val="Arial"/>
        <family val="2"/>
      </rPr>
      <t xml:space="preserve">
LeadingTherapyBegin</t>
    </r>
  </si>
  <si>
    <t>&lt;TumourFreePost/&gt;</t>
  </si>
  <si>
    <r>
      <rPr>
        <sz val="8"/>
        <rFont val="Arial"/>
        <family val="2"/>
      </rPr>
      <t>Case
Research
Research Therapy</t>
    </r>
    <r>
      <rPr>
        <b/>
        <sz val="8"/>
        <rFont val="Arial"/>
        <family val="2"/>
      </rPr>
      <t xml:space="preserve">
TumourFreePost</t>
    </r>
  </si>
  <si>
    <t>&lt;LastFUTumourStatus/&gt;</t>
  </si>
  <si>
    <r>
      <rPr>
        <sz val="8"/>
        <rFont val="Arial"/>
        <family val="2"/>
      </rPr>
      <t xml:space="preserve">Case
Research
Research Follow Up </t>
    </r>
    <r>
      <rPr>
        <b/>
        <sz val="8"/>
        <rFont val="Arial"/>
        <family val="2"/>
      </rPr>
      <t xml:space="preserve">
LastFUTumourStatus</t>
    </r>
  </si>
  <si>
    <t>&lt;SourceLastFUTumourStatus/&gt;</t>
  </si>
  <si>
    <r>
      <rPr>
        <sz val="8"/>
        <rFont val="Arial"/>
        <family val="2"/>
      </rPr>
      <t xml:space="preserve">Case
Research
Research Follow Up </t>
    </r>
    <r>
      <rPr>
        <b/>
        <sz val="8"/>
        <rFont val="Arial"/>
        <family val="2"/>
      </rPr>
      <t xml:space="preserve">
SourceLastFUTumourStatus</t>
    </r>
  </si>
  <si>
    <t>&lt;EventBeforeDeath/&gt;</t>
  </si>
  <si>
    <r>
      <rPr>
        <sz val="8"/>
        <rFont val="Arial"/>
        <family val="2"/>
      </rPr>
      <t xml:space="preserve">Case
Research
Research Follow Up </t>
    </r>
    <r>
      <rPr>
        <b/>
        <sz val="8"/>
        <rFont val="Arial"/>
        <family val="2"/>
      </rPr>
      <t xml:space="preserve">
EventBeforeDeath</t>
    </r>
  </si>
  <si>
    <t>&lt;LocalRecurrence/&gt;</t>
  </si>
  <si>
    <r>
      <rPr>
        <sz val="8"/>
        <rFont val="Arial"/>
        <family val="2"/>
      </rPr>
      <t xml:space="preserve">Case
Research
Research Follow Up 
</t>
    </r>
    <r>
      <rPr>
        <b/>
        <sz val="8"/>
        <rFont val="Arial"/>
        <family val="2"/>
      </rPr>
      <t>LocalRecurrence</t>
    </r>
  </si>
  <si>
    <t>&lt;FirstLocalRecurrence/&gt;</t>
  </si>
  <si>
    <r>
      <rPr>
        <sz val="8"/>
        <rFont val="Arial"/>
        <family val="2"/>
      </rPr>
      <t xml:space="preserve">Case
Research
Research Follow Up </t>
    </r>
    <r>
      <rPr>
        <b/>
        <sz val="8"/>
        <rFont val="Arial"/>
        <family val="2"/>
      </rPr>
      <t xml:space="preserve">
FirstLocalRecurrence</t>
    </r>
  </si>
  <si>
    <t>&lt;FirstBiochemicalRecurrence/&gt;</t>
  </si>
  <si>
    <r>
      <rPr>
        <sz val="8"/>
        <rFont val="Arial"/>
        <family val="2"/>
      </rPr>
      <t xml:space="preserve">Case
Research
Research Follow Up </t>
    </r>
    <r>
      <rPr>
        <b/>
        <sz val="8"/>
        <rFont val="Arial"/>
        <family val="2"/>
      </rPr>
      <t xml:space="preserve">
FirstBiochemicalRecurrence</t>
    </r>
  </si>
  <si>
    <t>&lt;DistantMetastasis/&gt;</t>
  </si>
  <si>
    <r>
      <t xml:space="preserve">Case
Research
Research Follow Up 
</t>
    </r>
    <r>
      <rPr>
        <b/>
        <sz val="8"/>
        <rFont val="Arial"/>
        <family val="2"/>
      </rPr>
      <t>DistantMetastasis</t>
    </r>
  </si>
  <si>
    <t>&lt;FirstDistantMetastasis/&gt;</t>
  </si>
  <si>
    <r>
      <rPr>
        <sz val="8"/>
        <rFont val="Arial"/>
        <family val="2"/>
      </rPr>
      <t xml:space="preserve">Case
Research
Research Follow Up </t>
    </r>
    <r>
      <rPr>
        <b/>
        <sz val="8"/>
        <rFont val="Arial"/>
        <family val="2"/>
      </rPr>
      <t xml:space="preserve">
FirstDistantMetastasis</t>
    </r>
  </si>
  <si>
    <t>&lt;SecondMalignancy/&gt;</t>
  </si>
  <si>
    <r>
      <t xml:space="preserve">Case
Research
Research Follow Up 
</t>
    </r>
    <r>
      <rPr>
        <b/>
        <sz val="8"/>
        <rFont val="Arial"/>
        <family val="2"/>
      </rPr>
      <t>SecondMalignancy</t>
    </r>
  </si>
  <si>
    <t>&lt;PROMQuestionnaire/&gt;</t>
  </si>
  <si>
    <r>
      <rPr>
        <sz val="8"/>
        <rFont val="Arial"/>
        <family val="2"/>
      </rPr>
      <t xml:space="preserve">Case
Research
Research PROM </t>
    </r>
    <r>
      <rPr>
        <b/>
        <sz val="8"/>
        <rFont val="Arial"/>
        <family val="2"/>
      </rPr>
      <t xml:space="preserve">
PROMQuestionnaire</t>
    </r>
  </si>
  <si>
    <t xml:space="preserve">Check all fields for this case: </t>
  </si>
  <si>
    <t>If there is at least one comorbidity with:</t>
  </si>
  <si>
    <t>&lt;RiskClassification/&gt;</t>
  </si>
  <si>
    <r>
      <rPr>
        <sz val="8"/>
        <rFont val="Arial"/>
        <family val="2"/>
      </rPr>
      <t>Case
Research
Research Therapy</t>
    </r>
    <r>
      <rPr>
        <b/>
        <sz val="8"/>
        <rFont val="Arial"/>
        <family val="2"/>
      </rPr>
      <t xml:space="preserve">
RiskClassification</t>
    </r>
  </si>
  <si>
    <t>1 | 2 | 3 | 4 | 5 | 6 | 7 | 8 | 9 | 10 | 11 | 12</t>
  </si>
  <si>
    <r>
      <t xml:space="preserve">Case
Treatment
</t>
    </r>
    <r>
      <rPr>
        <b/>
        <sz val="8"/>
        <rFont val="Arial"/>
        <family val="2"/>
      </rPr>
      <t>Ongoing Therapy</t>
    </r>
  </si>
  <si>
    <t>&lt;PCaAntecedents/&gt;</t>
  </si>
  <si>
    <r>
      <rPr>
        <sz val="8"/>
        <rFont val="Arial"/>
        <family val="2"/>
      </rPr>
      <t>Case
Research
Research Therapy</t>
    </r>
    <r>
      <rPr>
        <b/>
        <strike/>
        <sz val="8"/>
        <rFont val="Arial"/>
        <family val="2"/>
      </rPr>
      <t xml:space="preserve">
</t>
    </r>
    <r>
      <rPr>
        <b/>
        <sz val="8"/>
        <rFont val="Arial"/>
        <family val="2"/>
      </rPr>
      <t>PCaAntecedents</t>
    </r>
  </si>
  <si>
    <t>&lt;FirstSecondMalignancy/&gt;</t>
  </si>
  <si>
    <r>
      <rPr>
        <sz val="8"/>
        <rFont val="Arial"/>
        <family val="2"/>
      </rPr>
      <t xml:space="preserve">Case
Research
Research Follow Up </t>
    </r>
    <r>
      <rPr>
        <b/>
        <sz val="8"/>
        <rFont val="Arial"/>
        <family val="2"/>
      </rPr>
      <t xml:space="preserve">
FirstSecondMalignancy</t>
    </r>
  </si>
  <si>
    <r>
      <t xml:space="preserve">yyyy-mm-dd </t>
    </r>
    <r>
      <rPr>
        <b/>
        <sz val="8"/>
        <rFont val="Arial"/>
        <family val="2"/>
      </rPr>
      <t>≤</t>
    </r>
    <r>
      <rPr>
        <sz val="8"/>
        <rFont val="Arial"/>
        <family val="2"/>
      </rPr>
      <t xml:space="preserve"> Date pre-therapeutical questionnaire</t>
    </r>
  </si>
  <si>
    <r>
      <t xml:space="preserve">yyyy-mm-dd </t>
    </r>
    <r>
      <rPr>
        <b/>
        <sz val="8"/>
        <rFont val="Calibri"/>
        <family val="2"/>
      </rPr>
      <t>&lt;</t>
    </r>
    <r>
      <rPr>
        <sz val="8"/>
        <rFont val="Arial"/>
        <family val="2"/>
      </rPr>
      <t xml:space="preserve"> Date pre-therapeutical questionnaire</t>
    </r>
  </si>
  <si>
    <r>
      <t xml:space="preserve">yyyy-mm-dd </t>
    </r>
    <r>
      <rPr>
        <b/>
        <sz val="8"/>
        <rFont val="Arial"/>
        <family val="2"/>
      </rPr>
      <t xml:space="preserve"> &lt; </t>
    </r>
    <r>
      <rPr>
        <sz val="8"/>
        <rFont val="Arial"/>
        <family val="2"/>
      </rPr>
      <t>Date pre-therapeutical questionnaire</t>
    </r>
  </si>
  <si>
    <t>&lt;PROMCycleName/&gt;</t>
  </si>
  <si>
    <t>number (1,2,3,…)</t>
  </si>
  <si>
    <t>Take the pre-therapeutical questionnaire from the patient profile</t>
  </si>
  <si>
    <t>Take the questionnaire where</t>
  </si>
  <si>
    <t>= Date pre-therapeutical questionnaire from patient profile</t>
  </si>
  <si>
    <t>Take the cycle name from cycle of this questionnaire</t>
  </si>
  <si>
    <t>number (1,2,3,..)</t>
  </si>
  <si>
    <r>
      <rPr>
        <sz val="11"/>
        <color indexed="8"/>
        <rFont val="Arial"/>
        <family val="2"/>
      </rPr>
      <t xml:space="preserve">OncoBox Prostate </t>
    </r>
    <r>
      <rPr>
        <b/>
        <sz val="11"/>
        <color indexed="8"/>
        <rFont val="Arial"/>
        <family val="2"/>
      </rPr>
      <t xml:space="preserve">
Indicator 1 b) 1Distribution of primary cases with locally confined prostate carcinoma and low risk
</t>
    </r>
    <r>
      <rPr>
        <b/>
        <sz val="11"/>
        <color theme="0" tint="-0.499984740745262"/>
        <rFont val="Arial"/>
        <family val="2"/>
      </rPr>
      <t>(Kennzahl Nr.1b) 1 Primärfälle - niedriges Risiko)</t>
    </r>
  </si>
  <si>
    <r>
      <t xml:space="preserve">Primary cases with locally confined PCa and low risk (PSA ≤ 10ng/ml and Gleason score 6 and cT category ≤ 2a)
</t>
    </r>
    <r>
      <rPr>
        <sz val="9"/>
        <color theme="0" tint="-0.499984740745262"/>
        <rFont val="Arial"/>
        <family val="2"/>
      </rPr>
      <t>(Primärfälle mit lokal begrenztem PCa und niedrigem Risiko (PSA ≤ 10ng/ml und Gleason-Score 6 und cT-Kategorie ≤ 2a))</t>
    </r>
  </si>
  <si>
    <r>
      <rPr>
        <sz val="11"/>
        <color indexed="8"/>
        <rFont val="Arial"/>
        <family val="2"/>
      </rPr>
      <t xml:space="preserve">OncoBox Prostate </t>
    </r>
    <r>
      <rPr>
        <b/>
        <sz val="11"/>
        <color indexed="8"/>
        <rFont val="Arial"/>
        <family val="2"/>
      </rPr>
      <t xml:space="preserve">
Indicator 1 b) 2 Distribution of primary cases with locally confined prostate carcinoma and intermediate risk
</t>
    </r>
    <r>
      <rPr>
        <b/>
        <sz val="11"/>
        <color theme="0" tint="-0.499984740745262"/>
        <rFont val="Arial"/>
        <family val="2"/>
      </rPr>
      <t>(Kennzahl Nr.1b) 2 Primärfälle - mittleres Risiko)</t>
    </r>
  </si>
  <si>
    <r>
      <rPr>
        <sz val="11"/>
        <color indexed="8"/>
        <rFont val="Arial"/>
        <family val="2"/>
      </rPr>
      <t xml:space="preserve">OncoBox Prostate </t>
    </r>
    <r>
      <rPr>
        <b/>
        <sz val="11"/>
        <color indexed="8"/>
        <rFont val="Arial"/>
        <family val="2"/>
      </rPr>
      <t xml:space="preserve">
Indicator 1 b) 3 Distribution of primary cases with locally confined prostate carcinoma and high risk
</t>
    </r>
    <r>
      <rPr>
        <b/>
        <sz val="11"/>
        <color theme="0" tint="-0.499984740745262"/>
        <rFont val="Arial"/>
        <family val="2"/>
      </rPr>
      <t>(Kennzahl Nr.1b) 3 Primärfälle - hohes Risiko)</t>
    </r>
  </si>
  <si>
    <r>
      <rPr>
        <sz val="11"/>
        <color indexed="8"/>
        <rFont val="Arial"/>
        <family val="2"/>
      </rPr>
      <t xml:space="preserve">OncoBox Prostate </t>
    </r>
    <r>
      <rPr>
        <b/>
        <sz val="11"/>
        <color indexed="8"/>
        <rFont val="Arial"/>
        <family val="2"/>
      </rPr>
      <t xml:space="preserve">
Indicator 2 a) Presentation at the weekly pretherapeutic conference (via urology)
</t>
    </r>
    <r>
      <rPr>
        <b/>
        <sz val="11"/>
        <color theme="0" tint="-0.499984740745262"/>
        <rFont val="Arial"/>
        <family val="2"/>
      </rPr>
      <t>(Kennzahl Nr. 2a) Vorstellung in der wöchentlichen prätherapeutischen Konferenz (über Urologie))</t>
    </r>
  </si>
  <si>
    <r>
      <rPr>
        <sz val="11"/>
        <color indexed="8"/>
        <rFont val="Arial"/>
        <family val="2"/>
      </rPr>
      <t xml:space="preserve">OncoBox Prostate  </t>
    </r>
    <r>
      <rPr>
        <b/>
        <sz val="11"/>
        <color indexed="8"/>
        <rFont val="Arial"/>
        <family val="2"/>
      </rPr>
      <t xml:space="preserve">
Indicator 2 b) Presentation at the weekly pretherapeutic conference (via radiotherapy)
</t>
    </r>
    <r>
      <rPr>
        <b/>
        <sz val="11"/>
        <color theme="0" tint="-0.499984740745262"/>
        <rFont val="Arial"/>
        <family val="2"/>
      </rPr>
      <t>(Kennzahl Nr. 2b) Vorstellung in der wöchentlichen prätherapeutischen Konferenz (über Strahlentherapie))</t>
    </r>
  </si>
  <si>
    <r>
      <t xml:space="preserve">Primary cases with primary M1
</t>
    </r>
    <r>
      <rPr>
        <sz val="9"/>
        <color theme="0" tint="-0.499984740745262"/>
        <rFont val="Arial"/>
        <family val="2"/>
      </rPr>
      <t>(Primärfälle mit primär M1)</t>
    </r>
  </si>
  <si>
    <r>
      <rPr>
        <sz val="11"/>
        <color indexed="8"/>
        <rFont val="Arial"/>
        <family val="2"/>
      </rPr>
      <t xml:space="preserve">OncoBox Prostate </t>
    </r>
    <r>
      <rPr>
        <b/>
        <sz val="11"/>
        <color indexed="8"/>
        <rFont val="Arial"/>
        <family val="2"/>
      </rPr>
      <t xml:space="preserve">
Indicator 5 Percutaneous radiotherapy with hormone ablation therapy for locally confined Pca with high risk
</t>
    </r>
    <r>
      <rPr>
        <b/>
        <sz val="11"/>
        <color theme="0" tint="-0.499984740745262"/>
        <rFont val="Arial"/>
        <family val="2"/>
      </rPr>
      <t>(Kennzahl Nr. 5 Strahlentherapie und hormonablative Therapie bei lokal begrenztem PCa mit hohem Risiko)</t>
    </r>
  </si>
  <si>
    <r>
      <t xml:space="preserve">Primary cases with prostate carcinoma T1/2, N0, M0 with high risk (PSA &gt;20ng/ml or Gleason score ≥ 8 or cT category 2c) and percutaneous radiotherapy
</t>
    </r>
    <r>
      <rPr>
        <sz val="9"/>
        <color theme="0" tint="-0.499984740745262"/>
        <rFont val="Arial"/>
        <family val="2"/>
      </rPr>
      <t>(Primärfälle mit Prostatakarzinom T1-2 N0 M0 mit hohem Risiko (PSA &gt;20ng/ml o. Gleason-Score ≥ 8 o.cT-Kategorie 2c) und perkutaner Strahlentherapie)</t>
    </r>
  </si>
  <si>
    <r>
      <t xml:space="preserve">Primary cases (= Indicator 1a)
</t>
    </r>
    <r>
      <rPr>
        <sz val="9"/>
        <color theme="0" tint="-0.499984740745262"/>
        <rFont val="Arial"/>
        <family val="2"/>
      </rPr>
      <t>(Primärfälle (= Kennzahl 1a))</t>
    </r>
  </si>
  <si>
    <r>
      <t xml:space="preserve">Total number of radical prostatectomies / cystoprostatectomies (see basic data)
</t>
    </r>
    <r>
      <rPr>
        <sz val="9"/>
        <color theme="0" tint="-0.499984740745262"/>
        <rFont val="Arial"/>
        <family val="2"/>
      </rPr>
      <t>(Radikale Prostatektomien / Zystoprostatektomien gesamt  (siehe Basisdaten))</t>
    </r>
  </si>
  <si>
    <r>
      <rPr>
        <sz val="11"/>
        <color indexed="8"/>
        <rFont val="Arial"/>
        <family val="2"/>
      </rPr>
      <t xml:space="preserve">OncoBox Prostate </t>
    </r>
    <r>
      <rPr>
        <b/>
        <sz val="11"/>
        <color indexed="8"/>
        <rFont val="Arial"/>
        <family val="2"/>
      </rPr>
      <t xml:space="preserve">
Indicato</t>
    </r>
    <r>
      <rPr>
        <b/>
        <sz val="11"/>
        <rFont val="Arial"/>
        <family val="2"/>
      </rPr>
      <t xml:space="preserve">r 11 </t>
    </r>
    <r>
      <rPr>
        <b/>
        <sz val="11"/>
        <color indexed="8"/>
        <rFont val="Arial"/>
        <family val="2"/>
      </rPr>
      <t xml:space="preserve">Definitive radiotherapy
</t>
    </r>
    <r>
      <rPr>
        <b/>
        <sz val="11"/>
        <color theme="0" tint="-0.499984740745262"/>
        <rFont val="Arial"/>
        <family val="2"/>
      </rPr>
      <t>(Kennzahl Nr. 11 Definitive Strahlentherapie)</t>
    </r>
  </si>
  <si>
    <r>
      <t xml:space="preserve">Primary cases(= Indicator 1a)
</t>
    </r>
    <r>
      <rPr>
        <sz val="9"/>
        <color theme="0" tint="-0.499984740745262"/>
        <rFont val="Arial"/>
        <family val="2"/>
      </rPr>
      <t>(Primärfälle (= Kennzahl 1a))</t>
    </r>
  </si>
  <si>
    <r>
      <rPr>
        <sz val="11"/>
        <color indexed="8"/>
        <rFont val="Arial"/>
        <family val="2"/>
      </rPr>
      <t xml:space="preserve">OncoBox Prostate </t>
    </r>
    <r>
      <rPr>
        <b/>
        <sz val="11"/>
        <color indexed="8"/>
        <rFont val="Arial"/>
        <family val="2"/>
      </rPr>
      <t xml:space="preserve">
Indicato</t>
    </r>
    <r>
      <rPr>
        <b/>
        <sz val="11"/>
        <rFont val="Arial"/>
        <family val="2"/>
      </rPr>
      <t>r 14</t>
    </r>
    <r>
      <rPr>
        <b/>
        <sz val="11"/>
        <color indexed="8"/>
        <rFont val="Arial"/>
        <family val="2"/>
      </rPr>
      <t xml:space="preserve"> Diagnostic report - punch biopsy
</t>
    </r>
    <r>
      <rPr>
        <b/>
        <sz val="11"/>
        <color theme="0" tint="-0.499984740745262"/>
        <rFont val="Arial"/>
        <family val="2"/>
      </rPr>
      <t>(Kennzahl Nr. 14 Befundbericht Stanzbiopsie)</t>
    </r>
  </si>
  <si>
    <r>
      <rPr>
        <sz val="11"/>
        <color indexed="8"/>
        <rFont val="Arial"/>
        <family val="2"/>
      </rPr>
      <t xml:space="preserve">OncoBox Prostate </t>
    </r>
    <r>
      <rPr>
        <b/>
        <sz val="11"/>
        <color indexed="8"/>
        <rFont val="Arial"/>
        <family val="2"/>
      </rPr>
      <t xml:space="preserve">
Indicato</t>
    </r>
    <r>
      <rPr>
        <b/>
        <sz val="11"/>
        <rFont val="Arial"/>
        <family val="2"/>
      </rPr>
      <t xml:space="preserve">r 15 </t>
    </r>
    <r>
      <rPr>
        <b/>
        <sz val="11"/>
        <color indexed="8"/>
        <rFont val="Arial"/>
        <family val="2"/>
      </rPr>
      <t xml:space="preserve">Diagnostic report - lymph nodes
</t>
    </r>
    <r>
      <rPr>
        <b/>
        <sz val="11"/>
        <color theme="0" tint="-0.499984740745262"/>
        <rFont val="Arial"/>
        <family val="2"/>
      </rPr>
      <t>(Kennzahl Nr. 15 Befundbericht Lymphknoten)</t>
    </r>
  </si>
  <si>
    <r>
      <t xml:space="preserve">Primary cases with locally confined Pca and intermediate risk (PSA &gt; 10-20 ng/ml or Gleason score 7 or cT 2b)
</t>
    </r>
    <r>
      <rPr>
        <sz val="9"/>
        <color theme="0" tint="-0.499984740745262"/>
        <rFont val="Arial"/>
        <family val="2"/>
      </rPr>
      <t>(Primärfälle mit lokal begrenztem  PCa u. mittlerem Risiko (PSA &gt; 10-20 ng/ml o. Gleason-Score 7 o. cT 2b))</t>
    </r>
  </si>
  <si>
    <r>
      <t xml:space="preserve">Primary cases with locally confined Pca and high risk (PSA &gt; 20 ng/ml or Gleason score ≥ 8 or cT2c)
</t>
    </r>
    <r>
      <rPr>
        <sz val="9"/>
        <color theme="0" tint="-0.499984740745262"/>
        <rFont val="Arial"/>
        <family val="2"/>
      </rPr>
      <t>(Primärfälle mit lokal begrenztem PCa u. hohem Risiko (PSA &gt; 20 ng/ml o. Gleason-Score ≥ 8 o. cT 2c))</t>
    </r>
  </si>
  <si>
    <r>
      <rPr>
        <sz val="11"/>
        <color indexed="8"/>
        <rFont val="Arial"/>
        <family val="2"/>
      </rPr>
      <t xml:space="preserve">OncoBox Prostate </t>
    </r>
    <r>
      <rPr>
        <b/>
        <sz val="11"/>
        <color indexed="8"/>
        <rFont val="Arial"/>
        <family val="2"/>
      </rPr>
      <t xml:space="preserve">
Indicat</t>
    </r>
    <r>
      <rPr>
        <b/>
        <sz val="11"/>
        <rFont val="Arial"/>
        <family val="2"/>
      </rPr>
      <t>or 12</t>
    </r>
    <r>
      <rPr>
        <b/>
        <sz val="11"/>
        <color indexed="8"/>
        <rFont val="Arial"/>
        <family val="2"/>
      </rPr>
      <t xml:space="preserve"> Permanent seed implantation – D 90 &gt; 130 Gy 
</t>
    </r>
    <r>
      <rPr>
        <b/>
        <sz val="11"/>
        <color theme="0" tint="-0.499984740745262"/>
        <rFont val="Arial"/>
        <family val="2"/>
      </rPr>
      <t>(Kennzahl Nr. 12 Permanente Seedimplantation – D 90 &gt; 130 Gy)</t>
    </r>
  </si>
  <si>
    <r>
      <rPr>
        <sz val="11"/>
        <color indexed="8"/>
        <rFont val="Arial"/>
        <family val="2"/>
      </rPr>
      <t xml:space="preserve">OncoBox Prostate </t>
    </r>
    <r>
      <rPr>
        <b/>
        <sz val="11"/>
        <color indexed="8"/>
        <rFont val="Arial"/>
        <family val="2"/>
      </rPr>
      <t xml:space="preserve">
Indicat</t>
    </r>
    <r>
      <rPr>
        <b/>
        <sz val="11"/>
        <rFont val="Arial"/>
        <family val="2"/>
      </rPr>
      <t>or 13</t>
    </r>
    <r>
      <rPr>
        <b/>
        <sz val="11"/>
        <color indexed="8"/>
        <rFont val="Arial"/>
        <family val="2"/>
      </rPr>
      <t xml:space="preserve"> HDR brachytherapy
</t>
    </r>
    <r>
      <rPr>
        <b/>
        <sz val="11"/>
        <color theme="0" tint="-0.499984740745262"/>
        <rFont val="Arial"/>
        <family val="2"/>
      </rPr>
      <t>(Kennzahl Nr. 13 HDR-Brachytherapie)</t>
    </r>
  </si>
  <si>
    <r>
      <t>intermediate risk</t>
    </r>
    <r>
      <rPr>
        <vertAlign val="superscript"/>
        <sz val="9"/>
        <rFont val="Arial"/>
        <family val="2"/>
      </rPr>
      <t xml:space="preserve"> 6)</t>
    </r>
    <r>
      <rPr>
        <sz val="9"/>
        <rFont val="Arial"/>
        <family val="2"/>
      </rPr>
      <t xml:space="preserve">
</t>
    </r>
    <r>
      <rPr>
        <sz val="9"/>
        <color theme="0" tint="-0.499984740745262"/>
        <rFont val="Arial"/>
        <family val="2"/>
      </rPr>
      <t xml:space="preserve">(mittlerem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</si>
  <si>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non classifiable </t>
    </r>
    <r>
      <rPr>
        <vertAlign val="superscript"/>
        <sz val="9"/>
        <rFont val="Arial"/>
        <family val="2"/>
      </rPr>
      <t>7)</t>
    </r>
    <r>
      <rPr>
        <sz val="9"/>
        <rFont val="Arial"/>
        <family val="2"/>
      </rPr>
      <t xml:space="preserve">
</t>
    </r>
    <r>
      <rPr>
        <sz val="9"/>
        <color theme="0" tint="-0.499984740745262"/>
        <rFont val="Arial"/>
        <family val="2"/>
      </rPr>
      <t xml:space="preserve">(nicht zuzuordnen </t>
    </r>
    <r>
      <rPr>
        <vertAlign val="superscript"/>
        <sz val="9"/>
        <color theme="0" tint="-0.499984740745262"/>
        <rFont val="Arial"/>
        <family val="2"/>
      </rPr>
      <t>7)</t>
    </r>
    <r>
      <rPr>
        <sz val="9"/>
        <color theme="0" tint="-0.499984740745262"/>
        <rFont val="Arial"/>
        <family val="2"/>
      </rPr>
      <t>)</t>
    </r>
  </si>
  <si>
    <r>
      <t xml:space="preserve">proportion of pat. with "AS/WW"
</t>
    </r>
    <r>
      <rPr>
        <sz val="9"/>
        <color theme="0" tint="-0.499984740745262"/>
        <rFont val="Arial"/>
        <family val="2"/>
      </rPr>
      <t>(davon Pat. mit  Historie „AS/WW")</t>
    </r>
  </si>
  <si>
    <r>
      <t xml:space="preserve"> pat. with new diagnosis of 
 recurrence
</t>
    </r>
    <r>
      <rPr>
        <sz val="9"/>
        <color theme="0" tint="-0.499984740745262"/>
        <rFont val="Arial"/>
        <family val="2"/>
      </rPr>
      <t>(Pat. mit Neudiagnose Rezidiv)</t>
    </r>
  </si>
  <si>
    <r>
      <t xml:space="preserve">pat. with new diagnosis of 
distant metastasis
</t>
    </r>
    <r>
      <rPr>
        <sz val="9"/>
        <color theme="0" tint="-0.499984740745262"/>
        <rFont val="Arial"/>
        <family val="2"/>
      </rPr>
      <t>(Pat. mit Neudiagnose Fernmetastase)</t>
    </r>
  </si>
  <si>
    <r>
      <t xml:space="preserve">Total pat. 
</t>
    </r>
    <r>
      <rPr>
        <b/>
        <sz val="9"/>
        <color theme="0" tint="-0.499984740745262"/>
        <rFont val="Arial"/>
        <family val="2"/>
      </rPr>
      <t xml:space="preserve">(Pat. gesamt </t>
    </r>
    <r>
      <rPr>
        <sz val="8"/>
        <color theme="0" tint="-0.499984740745262"/>
        <rFont val="Arial"/>
        <family val="2"/>
      </rPr>
      <t>(ohne Mehrfachnennung))</t>
    </r>
  </si>
  <si>
    <r>
      <rPr>
        <sz val="8"/>
        <rFont val="Arial"/>
        <family val="2"/>
      </rPr>
      <t>proportion of pat. with concurrent status of primary case</t>
    </r>
    <r>
      <rPr>
        <sz val="8"/>
        <color theme="0" tint="-0.499984740745262"/>
        <rFont val="Arial"/>
        <family val="2"/>
      </rPr>
      <t xml:space="preserve">
(davon Pat. parallel Status Primärfall-Pat.)</t>
    </r>
  </si>
  <si>
    <r>
      <t xml:space="preserve">Incidental finding after RCE </t>
    </r>
    <r>
      <rPr>
        <vertAlign val="superscript"/>
        <sz val="9"/>
        <rFont val="Arial"/>
        <family val="2"/>
      </rPr>
      <t>2)</t>
    </r>
    <r>
      <rPr>
        <sz val="9"/>
        <rFont val="Arial"/>
        <family val="2"/>
      </rPr>
      <t xml:space="preserve">
</t>
    </r>
    <r>
      <rPr>
        <sz val="9"/>
        <color theme="0" tint="-0.499984740745262"/>
        <rFont val="Arial"/>
        <family val="2"/>
      </rPr>
      <t xml:space="preserve">(Zufallsbefund nach RZE </t>
    </r>
    <r>
      <rPr>
        <vertAlign val="superscript"/>
        <sz val="9"/>
        <color theme="0" tint="-0.499984740745262"/>
        <rFont val="Arial"/>
        <family val="2"/>
      </rPr>
      <t>2)</t>
    </r>
    <r>
      <rPr>
        <sz val="9"/>
        <color theme="0" tint="-0.499984740745262"/>
        <rFont val="Arial"/>
        <family val="2"/>
      </rPr>
      <t>)</t>
    </r>
  </si>
  <si>
    <r>
      <t xml:space="preserve">systemic treatment only </t>
    </r>
    <r>
      <rPr>
        <b/>
        <vertAlign val="superscript"/>
        <sz val="9"/>
        <rFont val="Arial"/>
        <family val="2"/>
      </rPr>
      <t>4)</t>
    </r>
    <r>
      <rPr>
        <b/>
        <sz val="9"/>
        <rFont val="Arial"/>
        <family val="2"/>
      </rPr>
      <t xml:space="preserve">
</t>
    </r>
    <r>
      <rPr>
        <b/>
        <sz val="9"/>
        <color theme="0" tint="-0.499984740745262"/>
        <rFont val="Arial"/>
        <family val="2"/>
      </rPr>
      <t xml:space="preserve">(ausschließliche systemische Behandlung </t>
    </r>
    <r>
      <rPr>
        <b/>
        <vertAlign val="superscript"/>
        <sz val="9"/>
        <color theme="0" tint="-0.499984740745262"/>
        <rFont val="Arial"/>
        <family val="2"/>
      </rPr>
      <t>4)</t>
    </r>
    <r>
      <rPr>
        <b/>
        <sz val="9"/>
        <color theme="0" tint="-0.499984740745262"/>
        <rFont val="Arial"/>
        <family val="2"/>
      </rPr>
      <t>)</t>
    </r>
  </si>
  <si>
    <r>
      <t xml:space="preserve">local treatment of prostate
</t>
    </r>
    <r>
      <rPr>
        <b/>
        <sz val="9"/>
        <color theme="0" tint="-0.499984740745262"/>
        <rFont val="Arial"/>
        <family val="2"/>
      </rPr>
      <t>(lokale Behandlung der Prostata)</t>
    </r>
  </si>
  <si>
    <r>
      <t>RPE</t>
    </r>
    <r>
      <rPr>
        <sz val="9"/>
        <color theme="0" tint="-0.499984740745262"/>
        <rFont val="Arial"/>
        <family val="2"/>
      </rPr>
      <t xml:space="preserve">
(RPE aufgrund von Pca)</t>
    </r>
  </si>
  <si>
    <r>
      <rPr>
        <sz val="8"/>
        <rFont val="Arial"/>
        <family val="2"/>
      </rPr>
      <t xml:space="preserve">Case
Research
Research PROM </t>
    </r>
    <r>
      <rPr>
        <b/>
        <sz val="8"/>
        <rFont val="Arial"/>
        <family val="2"/>
      </rPr>
      <t xml:space="preserve">
PROMCycleName</t>
    </r>
  </si>
  <si>
    <r>
      <t xml:space="preserve">Patient profile
</t>
    </r>
    <r>
      <rPr>
        <b/>
        <sz val="8"/>
        <rFont val="Arial"/>
        <family val="2"/>
      </rPr>
      <t>Date pre-therapeutical questionnaire</t>
    </r>
  </si>
  <si>
    <r>
      <t xml:space="preserve">Survey
Question
</t>
    </r>
    <r>
      <rPr>
        <b/>
        <sz val="8"/>
        <rFont val="Arial"/>
        <family val="2"/>
      </rPr>
      <t>ID</t>
    </r>
  </si>
  <si>
    <r>
      <t xml:space="preserve">Survey
Question
</t>
    </r>
    <r>
      <rPr>
        <b/>
        <sz val="8"/>
        <rFont val="Arial"/>
        <family val="2"/>
      </rPr>
      <t>Date questionning</t>
    </r>
  </si>
  <si>
    <r>
      <t xml:space="preserve">PCO_Info
Cycle
</t>
    </r>
    <r>
      <rPr>
        <b/>
        <sz val="8"/>
        <rFont val="Arial"/>
        <family val="2"/>
      </rPr>
      <t>CycleName</t>
    </r>
  </si>
  <si>
    <r>
      <t xml:space="preserve">Export the number at </t>
    </r>
    <r>
      <rPr>
        <b/>
        <sz val="8"/>
        <rFont val="Arial"/>
        <family val="2"/>
      </rPr>
      <t>"CycleName"</t>
    </r>
    <r>
      <rPr>
        <sz val="8"/>
        <rFont val="Arial"/>
        <family val="2"/>
      </rPr>
      <t xml:space="preserve"> for these cases</t>
    </r>
  </si>
  <si>
    <t>CC = Zentrumsfall
NCC = kein Zentrumsfall (z.B. bereits extern primär operierte Patienten, Zweitmeinung/ Teilbehandlung)</t>
  </si>
  <si>
    <t>If one of these two dates is empty, then export no number</t>
  </si>
  <si>
    <t>If the field "Date of Diagnosis" is empty then leave the field "empty"</t>
  </si>
  <si>
    <t>Export "A" for each case of the patient</t>
  </si>
  <si>
    <t xml:space="preserve">Check the last Follow Up </t>
  </si>
  <si>
    <r>
      <t xml:space="preserve">Cases with category </t>
    </r>
    <r>
      <rPr>
        <b/>
        <sz val="8"/>
        <rFont val="Arial"/>
        <family val="2"/>
      </rPr>
      <t>C, D, E, G</t>
    </r>
    <r>
      <rPr>
        <sz val="8"/>
        <rFont val="Arial"/>
        <family val="2"/>
      </rPr>
      <t xml:space="preserve"> from sheet "Categories FU Research"</t>
    </r>
  </si>
  <si>
    <r>
      <t xml:space="preserve">Cases with category </t>
    </r>
    <r>
      <rPr>
        <b/>
        <sz val="8"/>
        <rFont val="Arial"/>
        <family val="2"/>
      </rPr>
      <t xml:space="preserve">A, B, H </t>
    </r>
    <r>
      <rPr>
        <sz val="8"/>
        <rFont val="Arial"/>
        <family val="2"/>
      </rPr>
      <t xml:space="preserve">from sheet </t>
    </r>
    <r>
      <rPr>
        <b/>
        <sz val="8"/>
        <rFont val="Arial"/>
        <family val="2"/>
      </rPr>
      <t>"Categories FU Research"</t>
    </r>
  </si>
  <si>
    <r>
      <t xml:space="preserve">Export </t>
    </r>
    <r>
      <rPr>
        <b/>
        <sz val="8"/>
        <rFont val="Arial"/>
        <family val="2"/>
      </rPr>
      <t>"D"</t>
    </r>
    <r>
      <rPr>
        <sz val="8"/>
        <rFont val="Arial"/>
        <family val="2"/>
      </rPr>
      <t xml:space="preserve"> for each case of the patient</t>
    </r>
  </si>
  <si>
    <r>
      <t xml:space="preserve">Cases with category </t>
    </r>
    <r>
      <rPr>
        <b/>
        <sz val="8"/>
        <rFont val="Arial"/>
        <family val="2"/>
      </rPr>
      <t xml:space="preserve">F </t>
    </r>
    <r>
      <rPr>
        <sz val="8"/>
        <rFont val="Arial"/>
        <family val="2"/>
      </rPr>
      <t xml:space="preserve">from sheet </t>
    </r>
    <r>
      <rPr>
        <b/>
        <sz val="8"/>
        <rFont val="Arial"/>
        <family val="2"/>
      </rPr>
      <t>"Categories FU Research"</t>
    </r>
  </si>
  <si>
    <r>
      <t xml:space="preserve">Export </t>
    </r>
    <r>
      <rPr>
        <b/>
        <sz val="8"/>
        <rFont val="Arial"/>
        <family val="2"/>
      </rPr>
      <t>"A"</t>
    </r>
    <r>
      <rPr>
        <sz val="8"/>
        <rFont val="Arial"/>
        <family val="2"/>
      </rPr>
      <t xml:space="preserve"> for each case of the patient</t>
    </r>
  </si>
  <si>
    <r>
      <t>Cases with category</t>
    </r>
    <r>
      <rPr>
        <b/>
        <sz val="8"/>
        <rFont val="Arial"/>
        <family val="2"/>
      </rPr>
      <t xml:space="preserve"> E, F, G, H</t>
    </r>
  </si>
  <si>
    <r>
      <t>Cases with category</t>
    </r>
    <r>
      <rPr>
        <b/>
        <sz val="8"/>
        <rFont val="Arial"/>
        <family val="2"/>
      </rPr>
      <t xml:space="preserve"> A, D</t>
    </r>
  </si>
  <si>
    <r>
      <t>Cases with category</t>
    </r>
    <r>
      <rPr>
        <b/>
        <sz val="8"/>
        <rFont val="Arial"/>
        <family val="2"/>
      </rPr>
      <t xml:space="preserve"> B, C</t>
    </r>
  </si>
  <si>
    <r>
      <t xml:space="preserve">Cases with category </t>
    </r>
    <r>
      <rPr>
        <b/>
        <sz val="8"/>
        <rFont val="Arial"/>
        <family val="2"/>
      </rPr>
      <t>E, F, G, H</t>
    </r>
  </si>
  <si>
    <r>
      <t xml:space="preserve">Cases with category </t>
    </r>
    <r>
      <rPr>
        <b/>
        <sz val="8"/>
        <rFont val="Arial"/>
        <family val="2"/>
      </rPr>
      <t xml:space="preserve">A, B, C, D, E </t>
    </r>
    <r>
      <rPr>
        <sz val="8"/>
        <rFont val="Arial"/>
        <family val="2"/>
      </rPr>
      <t xml:space="preserve">from sheet </t>
    </r>
    <r>
      <rPr>
        <b/>
        <sz val="8"/>
        <rFont val="Arial"/>
        <family val="2"/>
      </rPr>
      <t>"Categories FU Research"</t>
    </r>
  </si>
  <si>
    <r>
      <t xml:space="preserve">Cases with category </t>
    </r>
    <r>
      <rPr>
        <b/>
        <sz val="8"/>
        <rFont val="Arial"/>
        <family val="2"/>
      </rPr>
      <t>F,</t>
    </r>
    <r>
      <rPr>
        <sz val="8"/>
        <rFont val="Arial"/>
        <family val="2"/>
      </rPr>
      <t xml:space="preserve"> </t>
    </r>
    <r>
      <rPr>
        <b/>
        <sz val="8"/>
        <rFont val="Arial"/>
        <family val="2"/>
      </rPr>
      <t xml:space="preserve">G, H </t>
    </r>
    <r>
      <rPr>
        <sz val="8"/>
        <rFont val="Arial"/>
        <family val="2"/>
      </rPr>
      <t xml:space="preserve">from sheet </t>
    </r>
    <r>
      <rPr>
        <b/>
        <sz val="8"/>
        <rFont val="Arial"/>
        <family val="2"/>
      </rPr>
      <t>"Categories FU Research"</t>
    </r>
  </si>
  <si>
    <r>
      <rPr>
        <b/>
        <sz val="8"/>
        <rFont val="Arial"/>
        <family val="2"/>
      </rPr>
      <t>Count</t>
    </r>
    <r>
      <rPr>
        <sz val="8"/>
        <rFont val="Arial"/>
        <family val="2"/>
      </rPr>
      <t xml:space="preserve"> the number of unique Comorbidities (</t>
    </r>
    <r>
      <rPr>
        <sz val="8"/>
        <rFont val="Calibri"/>
        <family val="2"/>
      </rPr>
      <t>≠</t>
    </r>
    <r>
      <rPr>
        <sz val="8"/>
        <rFont val="Arial"/>
        <family val="2"/>
      </rPr>
      <t xml:space="preserve"> 0) for this case</t>
    </r>
  </si>
  <si>
    <r>
      <t xml:space="preserve">Export </t>
    </r>
    <r>
      <rPr>
        <b/>
        <sz val="8"/>
        <rFont val="Arial"/>
        <family val="2"/>
      </rPr>
      <t>"VT"</t>
    </r>
    <r>
      <rPr>
        <sz val="8"/>
        <rFont val="Arial"/>
        <family val="2"/>
      </rPr>
      <t xml:space="preserve"> for Cases with category </t>
    </r>
    <r>
      <rPr>
        <b/>
        <sz val="8"/>
        <rFont val="Arial"/>
        <family val="2"/>
      </rPr>
      <t>A, B, C, D, E</t>
    </r>
    <r>
      <rPr>
        <sz val="8"/>
        <rFont val="Arial"/>
        <family val="2"/>
      </rPr>
      <t xml:space="preserve"> on sheet "Categories FU Research"</t>
    </r>
  </si>
  <si>
    <r>
      <t xml:space="preserve">Export </t>
    </r>
    <r>
      <rPr>
        <b/>
        <sz val="8"/>
        <rFont val="Arial"/>
        <family val="2"/>
      </rPr>
      <t>"VI"</t>
    </r>
    <r>
      <rPr>
        <sz val="8"/>
        <rFont val="Arial"/>
        <family val="2"/>
      </rPr>
      <t xml:space="preserve"> for Cases with category </t>
    </r>
    <r>
      <rPr>
        <b/>
        <sz val="8"/>
        <rFont val="Arial"/>
        <family val="2"/>
      </rPr>
      <t>F</t>
    </r>
    <r>
      <rPr>
        <sz val="8"/>
        <rFont val="Arial"/>
        <family val="2"/>
      </rPr>
      <t xml:space="preserve"> on sheet "Categories FU Research"</t>
    </r>
  </si>
  <si>
    <r>
      <t xml:space="preserve">Export </t>
    </r>
    <r>
      <rPr>
        <b/>
        <sz val="8"/>
        <rFont val="Arial"/>
        <family val="2"/>
      </rPr>
      <t>"NO"</t>
    </r>
    <r>
      <rPr>
        <sz val="8"/>
        <rFont val="Arial"/>
        <family val="2"/>
      </rPr>
      <t xml:space="preserve"> for Cases with category </t>
    </r>
    <r>
      <rPr>
        <b/>
        <sz val="8"/>
        <rFont val="Arial"/>
        <family val="2"/>
      </rPr>
      <t>G, H</t>
    </r>
    <r>
      <rPr>
        <sz val="8"/>
        <rFont val="Arial"/>
        <family val="2"/>
      </rPr>
      <t xml:space="preserve"> on sheet "Categories FU Research"</t>
    </r>
  </si>
  <si>
    <t>Export always "empty" for these cases</t>
  </si>
  <si>
    <r>
      <t xml:space="preserve">Cases with category </t>
    </r>
    <r>
      <rPr>
        <b/>
        <sz val="8"/>
        <rFont val="Arial"/>
        <family val="2"/>
      </rPr>
      <t>C, D, E,</t>
    </r>
    <r>
      <rPr>
        <sz val="8"/>
        <rFont val="Arial"/>
        <family val="2"/>
      </rPr>
      <t xml:space="preserve"> </t>
    </r>
    <r>
      <rPr>
        <b/>
        <sz val="8"/>
        <rFont val="Arial"/>
        <family val="2"/>
      </rPr>
      <t>F, G,</t>
    </r>
    <r>
      <rPr>
        <sz val="8"/>
        <rFont val="Arial"/>
        <family val="2"/>
      </rPr>
      <t xml:space="preserve"> </t>
    </r>
    <r>
      <rPr>
        <b/>
        <sz val="8"/>
        <rFont val="Arial"/>
        <family val="2"/>
      </rPr>
      <t>H</t>
    </r>
    <r>
      <rPr>
        <sz val="8"/>
        <rFont val="Arial"/>
        <family val="2"/>
      </rPr>
      <t xml:space="preserve"> on sheet </t>
    </r>
    <r>
      <rPr>
        <b/>
        <sz val="8"/>
        <rFont val="Arial"/>
        <family val="2"/>
      </rPr>
      <t>"Categories FU Research"</t>
    </r>
  </si>
  <si>
    <r>
      <rPr>
        <sz val="8"/>
        <rFont val="Arial"/>
        <family val="2"/>
      </rPr>
      <t xml:space="preserve">Take the </t>
    </r>
    <r>
      <rPr>
        <b/>
        <sz val="8"/>
        <rFont val="Arial"/>
        <family val="2"/>
      </rPr>
      <t>"</t>
    </r>
    <r>
      <rPr>
        <b/>
        <sz val="8"/>
        <color rgb="FF7030A0"/>
        <rFont val="Arial"/>
        <family val="2"/>
      </rPr>
      <t>last StatusName</t>
    </r>
    <r>
      <rPr>
        <b/>
        <sz val="8"/>
        <rFont val="Arial"/>
        <family val="2"/>
      </rPr>
      <t>"</t>
    </r>
    <r>
      <rPr>
        <sz val="8"/>
        <rFont val="Arial"/>
        <family val="2"/>
      </rPr>
      <t xml:space="preserve"> with:</t>
    </r>
  </si>
  <si>
    <t>A  | D | DN | DX</t>
  </si>
  <si>
    <t>take the rows 17, 22, 23 from basic data and look in which column this case is: 
AS = active surveillance
WS = watchul waiting
RPE = RPE due to PCA
RCE_PCA = RCE due to PCA
RCE_IF = Incidental finding RCE
EBRT = percutaneous radiotherapy
HDR = HDR Brachytherapy
LDR = LDR Brachytherapy
OtherLocal = other local therapy
Systemic = Systemic treatment
OtherTreatment = other treatment</t>
  </si>
  <si>
    <t>AS = active surveillance
WS = watchul waiting
RPE = RPE due to PCA
RCE_PCA = RCE due to PCA
RCE_IF = Incidental finding RCE
EBRT= percutaneous radiotherapy
HDR = HDR Brachytherapy
LDR = LDR Brachytherapy
OtherLocal = other local therapy
Systemic = Systemic treatment
OtherTreatment = other treatment</t>
  </si>
  <si>
    <t>0 = RPE alone
1 = Radiotherapy alone
2 = RPE with Radiotherapy
3 = AS/WS
4 = other</t>
  </si>
  <si>
    <t>0 = OP open alone
1 = OP open with radiotherapy
2 = OP laparoscopic alone
3 = OP laparoscopic with radiotherapy
4 = OP robotic alone
5 = OP robotic with radiotherapy 
6 = OP unknown alone
7 = OP unknown radiotherapy
8 = EBRT
9 = Brachytherapy
10 = AS/WS
11 = other</t>
  </si>
  <si>
    <t>0 = No
1 = Yes
999 = No pre survey</t>
  </si>
  <si>
    <t>0 = No
1 = Yes, finalized
2 = Yes, ongoing for less then 6 months 
3 = Yes, ongoing for 6 months or more 
999 = No pre survey</t>
  </si>
  <si>
    <r>
      <t xml:space="preserve">X
 (consent = </t>
    </r>
    <r>
      <rPr>
        <sz val="9"/>
        <rFont val="Arial"/>
        <family val="2"/>
      </rPr>
      <t>N)</t>
    </r>
  </si>
  <si>
    <r>
      <t>X
 (consent = Y</t>
    </r>
    <r>
      <rPr>
        <sz val="9"/>
        <rFont val="Arial"/>
        <family val="2"/>
      </rPr>
      <t>)</t>
    </r>
  </si>
  <si>
    <r>
      <t>Primary cases wi</t>
    </r>
    <r>
      <rPr>
        <sz val="9"/>
        <rFont val="Arial"/>
        <family val="2"/>
      </rPr>
      <t>th LDR monotherapy</t>
    </r>
    <r>
      <rPr>
        <sz val="9"/>
        <color indexed="8"/>
        <rFont val="Arial"/>
        <family val="2"/>
      </rPr>
      <t xml:space="preserve">
</t>
    </r>
    <r>
      <rPr>
        <sz val="9"/>
        <color theme="0" tint="-0.499984740745262"/>
        <rFont val="Arial"/>
        <family val="2"/>
      </rPr>
      <t>(Primärfälle mit LDR-Monotherapie)</t>
    </r>
  </si>
  <si>
    <r>
      <t>Primar</t>
    </r>
    <r>
      <rPr>
        <sz val="9"/>
        <rFont val="Arial"/>
        <family val="2"/>
      </rPr>
      <t>y cases of the denominator</t>
    </r>
    <r>
      <rPr>
        <sz val="9"/>
        <color indexed="8"/>
        <rFont val="Arial"/>
        <family val="2"/>
      </rPr>
      <t xml:space="preserve"> for whom D 90 &gt; 130 Gy was achieved
</t>
    </r>
    <r>
      <rPr>
        <sz val="9"/>
        <color theme="0" tint="-0.499984740745262"/>
        <rFont val="Arial"/>
        <family val="2"/>
      </rPr>
      <t>(Primärfälle des Nenners bei denen D90 &gt; 130 Gy erreicht wurde)</t>
    </r>
  </si>
  <si>
    <r>
      <rPr>
        <sz val="9"/>
        <rFont val="Arial"/>
        <family val="2"/>
      </rPr>
      <t>LDR monotherapy</t>
    </r>
    <r>
      <rPr>
        <sz val="9"/>
        <color theme="1"/>
        <rFont val="Arial"/>
        <family val="2"/>
      </rPr>
      <t xml:space="preserve">
</t>
    </r>
    <r>
      <rPr>
        <sz val="9"/>
        <color theme="0" tint="-0.499984740745262"/>
        <rFont val="Arial"/>
        <family val="2"/>
      </rPr>
      <t>(LDR-Monotherapie)</t>
    </r>
  </si>
  <si>
    <r>
      <rPr>
        <sz val="11"/>
        <color indexed="8"/>
        <rFont val="Arial"/>
        <family val="2"/>
      </rPr>
      <t xml:space="preserve">OncoBox Prostate </t>
    </r>
    <r>
      <rPr>
        <b/>
        <sz val="11"/>
        <rFont val="Arial"/>
        <family val="2"/>
      </rPr>
      <t xml:space="preserve">
Indicator 16 Beginning of Salvage-radiotherapy for recurrent prostate cancer </t>
    </r>
    <r>
      <rPr>
        <b/>
        <sz val="11"/>
        <color indexed="8"/>
        <rFont val="Arial"/>
        <family val="2"/>
      </rPr>
      <t xml:space="preserve">
</t>
    </r>
    <r>
      <rPr>
        <b/>
        <sz val="11"/>
        <color theme="0" tint="-0.499984740745262"/>
        <rFont val="Arial"/>
        <family val="2"/>
      </rPr>
      <t>(Kennzahl Nr. 16 Beginn Salvage-Radiotherapie bei rezidiviertem Pca)</t>
    </r>
  </si>
  <si>
    <r>
      <t xml:space="preserve">Salvage radiotherapy in recurrent Pca (no calculation) </t>
    </r>
    <r>
      <rPr>
        <sz val="11"/>
        <color rgb="FFFF0000"/>
        <rFont val="Arial"/>
        <family val="2"/>
      </rPr>
      <t xml:space="preserve">
</t>
    </r>
    <r>
      <rPr>
        <sz val="11"/>
        <color theme="0" tint="-0.499984740745262"/>
        <rFont val="Arial"/>
        <family val="2"/>
      </rPr>
      <t>Beginn Salvage-Radiotherapie bei rezidiviertem PCa (keine Berechnung)</t>
    </r>
  </si>
  <si>
    <r>
      <t xml:space="preserve">Complications following radiotherapy
</t>
    </r>
    <r>
      <rPr>
        <sz val="11"/>
        <color theme="0" tint="-0.499984740745262"/>
        <rFont val="Arial"/>
        <family val="2"/>
      </rPr>
      <t>Unerwünschte Wirkungen nach Strahlentherapie (Vorkennzahlenjahr)</t>
    </r>
  </si>
  <si>
    <r>
      <t>Primary case</t>
    </r>
    <r>
      <rPr>
        <sz val="9"/>
        <rFont val="Arial"/>
        <family val="2"/>
      </rPr>
      <t>s of the denominator</t>
    </r>
    <r>
      <rPr>
        <sz val="9"/>
        <color indexed="8"/>
        <rFont val="Arial"/>
        <family val="2"/>
      </rPr>
      <t xml:space="preserve"> with adverse effects CTCAE grade III or IV within the first 6 months after radiotherapy
</t>
    </r>
    <r>
      <rPr>
        <sz val="9"/>
        <color theme="0" tint="-0.499984740745262"/>
        <rFont val="Arial"/>
        <family val="2"/>
      </rPr>
      <t>(Primärfälle des Nenners mit unerwünschten Wirkungen CTCAE Grade III oder IV innerhalb der ersten 6 Monate nach Strahlentherapie)</t>
    </r>
  </si>
  <si>
    <r>
      <rPr>
        <sz val="10"/>
        <rFont val="Arial"/>
        <family val="2"/>
      </rPr>
      <t>Primary cases with definitive radiotherapy (from the previous Indicator year)</t>
    </r>
    <r>
      <rPr>
        <sz val="10"/>
        <color rgb="FFFF0000"/>
        <rFont val="Arial"/>
        <family val="2"/>
      </rPr>
      <t xml:space="preserve">
</t>
    </r>
    <r>
      <rPr>
        <sz val="10"/>
        <color theme="0" tint="-0.499984740745262"/>
        <rFont val="Arial"/>
        <family val="2"/>
      </rPr>
      <t xml:space="preserve">(Primärfälle mit </t>
    </r>
    <r>
      <rPr>
        <sz val="10"/>
        <color theme="0" tint="-0.499984740745262"/>
        <rFont val="Arial"/>
        <family val="2"/>
      </rPr>
      <t>definitiver Strahlentherapie (aus Vorkennzahlenjahr))</t>
    </r>
  </si>
  <si>
    <r>
      <t xml:space="preserve">Primary cases pT3-4 pN0 M0 and RPE
</t>
    </r>
    <r>
      <rPr>
        <sz val="9"/>
        <color theme="0" tint="-0.499984740745262"/>
        <rFont val="Arial"/>
        <family val="2"/>
      </rPr>
      <t>(Primärfälle pT3-4 pN0 M0 und und RPE)</t>
    </r>
  </si>
  <si>
    <r>
      <rPr>
        <sz val="9"/>
        <rFont val="Arial"/>
        <family val="2"/>
      </rPr>
      <t>Primary cases of the denominator with adjuvant hormone ablation therapy</t>
    </r>
    <r>
      <rPr>
        <sz val="9"/>
        <color rgb="FFFF0000"/>
        <rFont val="Arial"/>
        <family val="2"/>
      </rPr>
      <t xml:space="preserve">
</t>
    </r>
    <r>
      <rPr>
        <sz val="9"/>
        <color theme="0" tint="-0.499984740745262"/>
        <rFont val="Arial"/>
        <family val="2"/>
      </rPr>
      <t>(Primärfälle des Nenners mit adjuvanter hormonablativer Therapie)</t>
    </r>
  </si>
  <si>
    <t>pT3-4 pN0 M0</t>
  </si>
  <si>
    <r>
      <t>Primary cas</t>
    </r>
    <r>
      <rPr>
        <sz val="9"/>
        <rFont val="Arial"/>
        <family val="2"/>
      </rPr>
      <t xml:space="preserve">es of the denominator </t>
    </r>
    <r>
      <rPr>
        <sz val="9"/>
        <color indexed="8"/>
        <rFont val="Arial"/>
        <family val="2"/>
      </rPr>
      <t xml:space="preserve">under AS
</t>
    </r>
    <r>
      <rPr>
        <sz val="9"/>
        <color theme="0" tint="-0.499984740745262"/>
        <rFont val="Arial"/>
        <family val="2"/>
      </rPr>
      <t>(Primärfälle des Nenners unter AS)</t>
    </r>
  </si>
  <si>
    <r>
      <rPr>
        <sz val="9"/>
        <rFont val="Arial"/>
        <family val="2"/>
      </rPr>
      <t>Primary cases of the denominator with additional neo- and / or adjuvant hormone ablation therapy</t>
    </r>
    <r>
      <rPr>
        <sz val="9"/>
        <color rgb="FFFF0000"/>
        <rFont val="Arial"/>
        <family val="2"/>
      </rPr>
      <t xml:space="preserve">
</t>
    </r>
    <r>
      <rPr>
        <sz val="9"/>
        <color theme="0" tint="-0.499984740745262"/>
        <rFont val="Arial"/>
        <family val="2"/>
      </rPr>
      <t>(Primärfälle des Nenners mit zusätzlicher neo- und / oder adjuvanter hormonablativer Therapie)</t>
    </r>
  </si>
  <si>
    <r>
      <rPr>
        <sz val="9"/>
        <rFont val="Arial"/>
        <family val="2"/>
      </rPr>
      <t>Operations of the denominator with R1</t>
    </r>
    <r>
      <rPr>
        <sz val="9"/>
        <color indexed="8"/>
        <rFont val="Arial"/>
        <family val="2"/>
      </rPr>
      <t xml:space="preserve">
</t>
    </r>
    <r>
      <rPr>
        <sz val="9"/>
        <color theme="0" tint="-0.499984740745262"/>
        <rFont val="Arial"/>
        <family val="2"/>
      </rPr>
      <t>(Operationen des Nenners mit R1)</t>
    </r>
  </si>
  <si>
    <r>
      <t xml:space="preserve">Primary </t>
    </r>
    <r>
      <rPr>
        <sz val="9"/>
        <rFont val="Arial"/>
        <family val="2"/>
      </rPr>
      <t>cases of the denominator</t>
    </r>
    <r>
      <rPr>
        <sz val="9"/>
        <color indexed="8"/>
        <rFont val="Arial"/>
        <family val="2"/>
      </rPr>
      <t xml:space="preserve"> with definitive radiotherapy
</t>
    </r>
    <r>
      <rPr>
        <sz val="9"/>
        <color theme="0" tint="-0.499984740745262"/>
        <rFont val="Arial"/>
        <family val="2"/>
      </rPr>
      <t>(Primärfälle des Nenners mit definitiver Strahlentherapie)</t>
    </r>
  </si>
  <si>
    <r>
      <t>Primary ca</t>
    </r>
    <r>
      <rPr>
        <sz val="9"/>
        <rFont val="Arial"/>
        <family val="2"/>
      </rPr>
      <t>ses of the denominator</t>
    </r>
    <r>
      <rPr>
        <sz val="9"/>
        <color indexed="8"/>
        <rFont val="Arial"/>
        <family val="2"/>
      </rPr>
      <t xml:space="preserve"> with HDR brachytherapy
</t>
    </r>
    <r>
      <rPr>
        <sz val="9"/>
        <color theme="0" tint="-0.499984740745262"/>
        <rFont val="Arial"/>
        <family val="2"/>
      </rPr>
      <t>(Primärfälle des Nenners mit HDR-Brachytherapie)</t>
    </r>
  </si>
  <si>
    <r>
      <t xml:space="preserve">Primary cases with punch biopsy
</t>
    </r>
    <r>
      <rPr>
        <sz val="9"/>
        <color theme="0" tint="-0.499984740745262"/>
        <rFont val="Arial"/>
        <family val="2"/>
      </rPr>
      <t>(Primärfälle mit Stanzbiopsie)</t>
    </r>
  </si>
  <si>
    <r>
      <rPr>
        <sz val="9"/>
        <rFont val="Arial"/>
        <family val="2"/>
      </rPr>
      <t xml:space="preserve">Primary cases with lymphadenectomy </t>
    </r>
    <r>
      <rPr>
        <sz val="9"/>
        <color rgb="FFFF0000"/>
        <rFont val="Arial"/>
        <family val="2"/>
      </rPr>
      <t xml:space="preserve">
</t>
    </r>
    <r>
      <rPr>
        <sz val="9"/>
        <color theme="0" tint="-0.499984740745262"/>
        <rFont val="Arial"/>
        <family val="2"/>
      </rPr>
      <t xml:space="preserve">(Primärfälle mit </t>
    </r>
    <r>
      <rPr>
        <sz val="9"/>
        <color theme="0" tint="-0.499984740745262"/>
        <rFont val="Arial"/>
        <family val="2"/>
      </rPr>
      <t>Lymphadenektomie)</t>
    </r>
  </si>
  <si>
    <r>
      <t>Primary case</t>
    </r>
    <r>
      <rPr>
        <sz val="9"/>
        <rFont val="Arial"/>
        <family val="2"/>
      </rPr>
      <t>s of the denominator</t>
    </r>
    <r>
      <rPr>
        <sz val="9"/>
        <color indexed="8"/>
        <rFont val="Arial"/>
        <family val="2"/>
      </rPr>
      <t xml:space="preserve"> with diagnostic reports stating:
- pN category 
- number of affected lymph nodes in relation to resected lymph nodes
</t>
    </r>
    <r>
      <rPr>
        <sz val="9"/>
        <color theme="0" tint="-0.499984740745262"/>
        <rFont val="Arial"/>
        <family val="2"/>
      </rPr>
      <t>(Primärfälle des Nenners mit Befundberichten mit Angabe von:
- pN-Kategorie
- Zahl befallener LK im Verhältnis zu entfernten LK)</t>
    </r>
  </si>
  <si>
    <r>
      <rPr>
        <sz val="9"/>
        <rFont val="Arial"/>
        <family val="2"/>
      </rPr>
      <t>Primary cases of the denominator with complications  Clavien-Dindo grade III or IV within the first 6 months after RPE</t>
    </r>
    <r>
      <rPr>
        <sz val="9"/>
        <color rgb="FFFF0000"/>
        <rFont val="Arial"/>
        <family val="2"/>
      </rPr>
      <t xml:space="preserve">
</t>
    </r>
    <r>
      <rPr>
        <sz val="9"/>
        <color theme="0" tint="-0.499984740745262"/>
        <rFont val="Arial"/>
        <family val="2"/>
      </rPr>
      <t>(Primärfälle des Nenners mit Komplikation Clavien-Dindo Grade III oder IV innerhalb der ersten 6 Monate nach RPE)</t>
    </r>
  </si>
  <si>
    <t>&lt;Category&gt;</t>
  </si>
  <si>
    <t>Export the case category for the specific case</t>
  </si>
  <si>
    <t>&lt;AS&gt;</t>
  </si>
  <si>
    <t xml:space="preserve">For NI cases with: </t>
  </si>
  <si>
    <t>&lt;WS&gt;</t>
  </si>
  <si>
    <t>&lt;EbrtNeoInitiationFirst&gt;</t>
  </si>
  <si>
    <t>leave this field empty</t>
  </si>
  <si>
    <t>Export the date of the first Therapy</t>
  </si>
  <si>
    <t>&lt;EbrtNeoCount&gt;</t>
  </si>
  <si>
    <t>&lt;EbrtAdjInitiationFirst&gt;</t>
  </si>
  <si>
    <t>&lt;EbrtAdjCount&gt;</t>
  </si>
  <si>
    <t>&lt;EbrtDefInitiationFirst&gt;</t>
  </si>
  <si>
    <t>&lt;EbrtDefCount&gt;</t>
  </si>
  <si>
    <t>&lt;HdrInitiationFirst&gt;</t>
  </si>
  <si>
    <t>&lt;LdrInitiationFirst&gt;</t>
  </si>
  <si>
    <t>&lt;TreatmentCheNeoInitiationFirst&gt;</t>
  </si>
  <si>
    <t>&lt;TreatmentCheNeoCount&gt;</t>
  </si>
  <si>
    <t>number (0,1,2, …)</t>
  </si>
  <si>
    <t>Export the date of the first Treatment</t>
  </si>
  <si>
    <t>CH</t>
  </si>
  <si>
    <t>&lt;TreatmentCheAdjInitiationFirst&gt;</t>
  </si>
  <si>
    <t>&lt;TreatmentCheAdjCount&gt;</t>
  </si>
  <si>
    <t>&lt;TreatmentCheDefInitiationFirst&gt;</t>
  </si>
  <si>
    <t>&lt;TreatmentCheDefCount&gt;</t>
  </si>
  <si>
    <t>&lt;TreatmentAdtNeoInitiationFirst&gt;</t>
  </si>
  <si>
    <t>&lt;TreatmentAdtNeoCount&gt;</t>
  </si>
  <si>
    <t>&lt;TreatmentAdtAdjInitiationFirst&gt;</t>
  </si>
  <si>
    <t>&lt;TreatmentAdtAdjCount&gt;</t>
  </si>
  <si>
    <t>&lt;TreatmentAdtDefInitiationFirst&gt;</t>
  </si>
  <si>
    <t>&lt;TreatmentAdtDefCount&gt;</t>
  </si>
  <si>
    <t>&lt;TreatmentImInitiationFirst&gt;</t>
  </si>
  <si>
    <t>&lt;TreatmentImCount&gt;</t>
  </si>
  <si>
    <t>IM</t>
  </si>
  <si>
    <t>&lt;TreatmentOltInitiationFirst&gt;</t>
  </si>
  <si>
    <t>&lt;TreatmentOltCount&gt;</t>
  </si>
  <si>
    <t>&lt;TreatmentStCount&gt;</t>
  </si>
  <si>
    <t>&lt;TreatmentStInitiationFirst&gt;</t>
  </si>
  <si>
    <t>ST</t>
  </si>
  <si>
    <t>&lt;TreatmentHifuInitiationFirst&gt;</t>
  </si>
  <si>
    <t>&lt;TreatmentHifuCount&gt;</t>
  </si>
  <si>
    <t>HIFU</t>
  </si>
  <si>
    <t>&lt;TreatmentCryoInitiationFirst&gt;</t>
  </si>
  <si>
    <t>&lt;TreatmentCryoCount&gt;</t>
  </si>
  <si>
    <t>CRYO</t>
  </si>
  <si>
    <t>&lt;TreatmentHyperCount&gt;</t>
  </si>
  <si>
    <t>&lt;TreatmentHyperInitiationFirst&gt;</t>
  </si>
  <si>
    <t>HYPER</t>
  </si>
  <si>
    <t>&lt;TreatmentOtInitiationFirst&gt;</t>
  </si>
  <si>
    <t>&lt;TreatmentOtCount&gt;</t>
  </si>
  <si>
    <t xml:space="preserve">For IV, IF, R, D cases with: </t>
  </si>
  <si>
    <r>
      <t xml:space="preserve">OncoBox Prostate
</t>
    </r>
    <r>
      <rPr>
        <b/>
        <sz val="11"/>
        <color indexed="8"/>
        <rFont val="Arial"/>
        <family val="2"/>
      </rPr>
      <t xml:space="preserve">Export OncoBox Research and Compare
</t>
    </r>
    <r>
      <rPr>
        <b/>
        <sz val="11"/>
        <color theme="0" tint="-0.499984740745262"/>
        <rFont val="Arial"/>
        <family val="2"/>
      </rPr>
      <t>(Export OncoBox Research and Compare)</t>
    </r>
  </si>
  <si>
    <t>Research XML</t>
  </si>
  <si>
    <t>Compare XML</t>
  </si>
  <si>
    <t xml:space="preserve">Y | N | U
</t>
  </si>
  <si>
    <t>PathoGleason1ADTnotNeo</t>
  </si>
  <si>
    <t>PathoGleason2ADTnotNeo</t>
  </si>
  <si>
    <t>PathoGleason1ADTNeo</t>
  </si>
  <si>
    <t>PathoGleason2ADTNeo</t>
  </si>
  <si>
    <t>A | C | D | U | empty</t>
  </si>
  <si>
    <t xml:space="preserve">Active Surveillance bei hohem Risiko ist nicht plausibel. </t>
  </si>
  <si>
    <t>In men with high risk prostate cancer, active surveillance is not plausible.</t>
  </si>
  <si>
    <t>HighRiskAS</t>
  </si>
  <si>
    <t>PSA100</t>
  </si>
  <si>
    <t>PSA values ≥ 100 in men with M0 are not plausible.</t>
  </si>
  <si>
    <t>≥ 100</t>
  </si>
  <si>
    <t>Der Fall erfüllt die Einschlusskriterien der PCO-Studie nicht (Alter &lt; 18 / &gt; 100).</t>
  </si>
  <si>
    <t>The criterias for the PCO-study are not fulfilled (age &lt; 18 / &gt; 100).</t>
  </si>
  <si>
    <t>Age</t>
  </si>
  <si>
    <t>Calculate the difference in years: "Date of Diagnosis" - "Date of birth"
&lt; 18 or
&gt; 100</t>
  </si>
  <si>
    <t>X
(consent = Y)</t>
  </si>
  <si>
    <t>X
(consent = N)</t>
  </si>
  <si>
    <t>BirthdayFuture</t>
  </si>
  <si>
    <t>Das Geburtsdatum liegt in der Zukunft.</t>
  </si>
  <si>
    <t>The date of birth is in the future.</t>
  </si>
  <si>
    <r>
      <t xml:space="preserve">PCO = PCO centre only
TrueNTH = TrueNTH centre only
PCOpreparation = PCO centre „in preparation“
PCOinactive = PCO centre inactive
PCCPROM = PCC with PROM
PCCnoPROM = PCC without PROM
test = x-test / demo
</t>
    </r>
    <r>
      <rPr>
        <sz val="8"/>
        <color rgb="FFFF00FF"/>
        <rFont val="Arial"/>
        <family val="2"/>
      </rPr>
      <t>other = x-other</t>
    </r>
  </si>
  <si>
    <t>RecFuture</t>
  </si>
  <si>
    <t>BioFuture</t>
  </si>
  <si>
    <t>Das Feld "Datum Lokalrezidiv" liegt in der Zukunft.</t>
  </si>
  <si>
    <t>The data item "Date local recurrence" is in the future.</t>
  </si>
  <si>
    <t>Das Feld "Datum biochemisches Rezidiv" liegt in der Zukunft.</t>
  </si>
  <si>
    <t>The data item "Date biochemical recurrence" is in the future.</t>
  </si>
  <si>
    <t>MetFuture</t>
  </si>
  <si>
    <t>Das Feld "Datum Fernmetastase" liegt in der Zukunft.</t>
  </si>
  <si>
    <t>The data item "Date Metastasis" is in the future.</t>
  </si>
  <si>
    <t>Das Sterbedatum liegt in der Zukunft.</t>
  </si>
  <si>
    <t>The date of death is in the future.</t>
  </si>
  <si>
    <t>GenderWrong</t>
  </si>
  <si>
    <t>The data item "Gender" contains invalid characters.</t>
  </si>
  <si>
    <t>There is a date of death but the life status is missing.</t>
  </si>
  <si>
    <t>Das Feld "Geschlecht" enthält unplausible Angaben.</t>
  </si>
  <si>
    <t xml:space="preserve">Es wurde ein Sterbedatum angegeben, parallel ist der Vitalstatus im Follow-Up zu dokumentieren. </t>
  </si>
  <si>
    <t>LifeStatusMissing</t>
  </si>
  <si>
    <t>empty | 0 
(also when it is 0,0 | 0,00 | …)</t>
  </si>
  <si>
    <r>
      <rPr>
        <sz val="8"/>
        <color rgb="FFFF00FF"/>
        <rFont val="Arial"/>
        <family val="2"/>
      </rPr>
      <t>N = no history (primary diagnosis)</t>
    </r>
    <r>
      <rPr>
        <sz val="8"/>
        <rFont val="Arial"/>
        <family val="2"/>
      </rPr>
      <t xml:space="preserve">
AS = active surveillance
WS = watchful waiting
IV = interventional therapy</t>
    </r>
  </si>
  <si>
    <t>Fraction</t>
  </si>
  <si>
    <t>Die Felder "Gesamtdosis" und "Einzeldosis in Gray" enthalten unplausible Werte (Quotient &gt; 50 Sitzungen).</t>
  </si>
  <si>
    <t>The data item "total radiation dose" and "dose per fraction" containing invalid values (quotient &gt; 50 sessions) .</t>
  </si>
  <si>
    <t>CoresPercentageZero</t>
  </si>
  <si>
    <r>
      <t xml:space="preserve">Case
Research
Research Therapy
</t>
    </r>
    <r>
      <rPr>
        <b/>
        <sz val="8"/>
        <rFont val="Arial"/>
        <family val="2"/>
      </rPr>
      <t>CaseCategory (per Case)</t>
    </r>
  </si>
  <si>
    <r>
      <rPr>
        <sz val="8"/>
        <rFont val="Arial"/>
        <family val="2"/>
      </rPr>
      <t>Case
Research
Research Therapy</t>
    </r>
    <r>
      <rPr>
        <b/>
        <sz val="8"/>
        <rFont val="Arial"/>
        <family val="2"/>
      </rPr>
      <t xml:space="preserve">
Active Surveillance</t>
    </r>
  </si>
  <si>
    <r>
      <t xml:space="preserve">Case
Research
Research Therapy
</t>
    </r>
    <r>
      <rPr>
        <b/>
        <sz val="8"/>
        <rFont val="Arial"/>
        <family val="2"/>
      </rPr>
      <t>LeadingTherapy</t>
    </r>
  </si>
  <si>
    <r>
      <t>Export "</t>
    </r>
    <r>
      <rPr>
        <b/>
        <sz val="8"/>
        <rFont val="Arial"/>
        <family val="2"/>
      </rPr>
      <t>Y</t>
    </r>
    <r>
      <rPr>
        <sz val="8"/>
        <rFont val="Arial"/>
        <family val="2"/>
      </rPr>
      <t xml:space="preserve">" </t>
    </r>
  </si>
  <si>
    <r>
      <t>Export "</t>
    </r>
    <r>
      <rPr>
        <b/>
        <sz val="8"/>
        <rFont val="Arial"/>
        <family val="2"/>
      </rPr>
      <t>N</t>
    </r>
    <r>
      <rPr>
        <sz val="8"/>
        <rFont val="Arial"/>
        <family val="2"/>
      </rPr>
      <t xml:space="preserve">" </t>
    </r>
  </si>
  <si>
    <r>
      <rPr>
        <sz val="8"/>
        <rFont val="Arial"/>
        <family val="2"/>
      </rPr>
      <t>Case
Research
Research Therapy</t>
    </r>
    <r>
      <rPr>
        <b/>
        <sz val="8"/>
        <rFont val="Arial"/>
        <family val="2"/>
      </rPr>
      <t xml:space="preserve">
Watchful Waiting</t>
    </r>
  </si>
  <si>
    <r>
      <rPr>
        <sz val="8"/>
        <rFont val="Arial"/>
        <family val="2"/>
      </rPr>
      <t>Case
Research
Research Therapy</t>
    </r>
    <r>
      <rPr>
        <b/>
        <sz val="8"/>
        <rFont val="Arial"/>
        <family val="2"/>
      </rPr>
      <t xml:space="preserve">
EBRT neoadjuvante initiation first therapy</t>
    </r>
  </si>
  <si>
    <r>
      <rPr>
        <sz val="8"/>
        <rFont val="Arial"/>
        <family val="2"/>
      </rPr>
      <t>Case
Research
Research Therapy</t>
    </r>
    <r>
      <rPr>
        <b/>
        <sz val="8"/>
        <rFont val="Arial"/>
        <family val="2"/>
      </rPr>
      <t xml:space="preserve">
EBRT neoadjuvante count</t>
    </r>
  </si>
  <si>
    <r>
      <rPr>
        <b/>
        <sz val="8"/>
        <rFont val="Arial"/>
        <family val="2"/>
      </rPr>
      <t>Count</t>
    </r>
    <r>
      <rPr>
        <sz val="8"/>
        <rFont val="Arial"/>
        <family val="2"/>
      </rPr>
      <t xml:space="preserve"> the number of therapies with this combination in the XML-file</t>
    </r>
  </si>
  <si>
    <r>
      <t>export "</t>
    </r>
    <r>
      <rPr>
        <b/>
        <sz val="8"/>
        <rFont val="Arial"/>
        <family val="2"/>
      </rPr>
      <t>0</t>
    </r>
    <r>
      <rPr>
        <sz val="8"/>
        <rFont val="Arial"/>
        <family val="2"/>
      </rPr>
      <t>" in this field</t>
    </r>
  </si>
  <si>
    <r>
      <rPr>
        <sz val="8"/>
        <rFont val="Arial"/>
        <family val="2"/>
      </rPr>
      <t>Case
Research
Research Therapy</t>
    </r>
    <r>
      <rPr>
        <b/>
        <sz val="8"/>
        <rFont val="Arial"/>
        <family val="2"/>
      </rPr>
      <t xml:space="preserve">
Chemotherapy definitive initiation first </t>
    </r>
  </si>
  <si>
    <r>
      <rPr>
        <sz val="8"/>
        <rFont val="Arial"/>
        <family val="2"/>
      </rPr>
      <t>Case
Research
Research Therapy</t>
    </r>
    <r>
      <rPr>
        <b/>
        <sz val="8"/>
        <rFont val="Arial"/>
        <family val="2"/>
      </rPr>
      <t xml:space="preserve">
Chemotherapy definitive count</t>
    </r>
  </si>
  <si>
    <r>
      <rPr>
        <b/>
        <sz val="8"/>
        <rFont val="Arial"/>
        <family val="2"/>
      </rPr>
      <t>Count</t>
    </r>
    <r>
      <rPr>
        <sz val="8"/>
        <rFont val="Arial"/>
        <family val="2"/>
      </rPr>
      <t xml:space="preserve"> the number of treatments with this combination in the XML-file</t>
    </r>
  </si>
  <si>
    <r>
      <rPr>
        <sz val="8"/>
        <rFont val="Arial"/>
        <family val="2"/>
      </rPr>
      <t>Case
Research
Research Therapy</t>
    </r>
    <r>
      <rPr>
        <b/>
        <sz val="8"/>
        <rFont val="Arial"/>
        <family val="2"/>
      </rPr>
      <t xml:space="preserve">
ADT neoadjuvante initiation first </t>
    </r>
  </si>
  <si>
    <r>
      <rPr>
        <sz val="8"/>
        <rFont val="Arial"/>
        <family val="2"/>
      </rPr>
      <t>Case
Research
Research Therapy</t>
    </r>
    <r>
      <rPr>
        <b/>
        <sz val="8"/>
        <rFont val="Arial"/>
        <family val="2"/>
      </rPr>
      <t xml:space="preserve">
ADT neoadjuvante count</t>
    </r>
  </si>
  <si>
    <r>
      <rPr>
        <sz val="8"/>
        <rFont val="Arial"/>
        <family val="2"/>
      </rPr>
      <t>Case
Research
Research Therapy</t>
    </r>
    <r>
      <rPr>
        <b/>
        <sz val="8"/>
        <rFont val="Arial"/>
        <family val="2"/>
      </rPr>
      <t xml:space="preserve">
ADT adjuvante initiation first </t>
    </r>
  </si>
  <si>
    <r>
      <rPr>
        <sz val="8"/>
        <rFont val="Arial"/>
        <family val="2"/>
      </rPr>
      <t>Case
Research
Research Therapy</t>
    </r>
    <r>
      <rPr>
        <b/>
        <sz val="8"/>
        <rFont val="Arial"/>
        <family val="2"/>
      </rPr>
      <t xml:space="preserve">
ADT adjuvante count</t>
    </r>
  </si>
  <si>
    <r>
      <rPr>
        <sz val="8"/>
        <rFont val="Arial"/>
        <family val="2"/>
      </rPr>
      <t>Case
Research
Research Therapy</t>
    </r>
    <r>
      <rPr>
        <b/>
        <sz val="8"/>
        <rFont val="Arial"/>
        <family val="2"/>
      </rPr>
      <t xml:space="preserve">
ADT defintive initiation first </t>
    </r>
  </si>
  <si>
    <r>
      <rPr>
        <sz val="8"/>
        <rFont val="Arial"/>
        <family val="2"/>
      </rPr>
      <t>Case
Research
Research Therapy</t>
    </r>
    <r>
      <rPr>
        <b/>
        <sz val="8"/>
        <rFont val="Arial"/>
        <family val="2"/>
      </rPr>
      <t xml:space="preserve">
ADT defintive count</t>
    </r>
  </si>
  <si>
    <r>
      <rPr>
        <sz val="8"/>
        <rFont val="Arial"/>
        <family val="2"/>
      </rPr>
      <t>Case
Research
Research Therapy</t>
    </r>
    <r>
      <rPr>
        <b/>
        <sz val="8"/>
        <rFont val="Arial"/>
        <family val="2"/>
      </rPr>
      <t xml:space="preserve">
EBRT adjuvante initiation first therapy</t>
    </r>
  </si>
  <si>
    <r>
      <rPr>
        <sz val="8"/>
        <rFont val="Arial"/>
        <family val="2"/>
      </rPr>
      <t>Case
Research
Research Therapy</t>
    </r>
    <r>
      <rPr>
        <b/>
        <sz val="8"/>
        <rFont val="Arial"/>
        <family val="2"/>
      </rPr>
      <t xml:space="preserve">
EBRT adjuvante count</t>
    </r>
  </si>
  <si>
    <r>
      <rPr>
        <sz val="8"/>
        <rFont val="Arial"/>
        <family val="2"/>
      </rPr>
      <t>Case
Research
Research Therapy</t>
    </r>
    <r>
      <rPr>
        <b/>
        <sz val="8"/>
        <rFont val="Arial"/>
        <family val="2"/>
      </rPr>
      <t xml:space="preserve">
EBRT definitive initiation first therapy</t>
    </r>
  </si>
  <si>
    <r>
      <rPr>
        <sz val="8"/>
        <rFont val="Arial"/>
        <family val="2"/>
      </rPr>
      <t>Case
Research
Research Therapy</t>
    </r>
    <r>
      <rPr>
        <b/>
        <sz val="8"/>
        <rFont val="Arial"/>
        <family val="2"/>
      </rPr>
      <t xml:space="preserve">
EBRT definitive count</t>
    </r>
  </si>
  <si>
    <r>
      <rPr>
        <sz val="8"/>
        <rFont val="Arial"/>
        <family val="2"/>
      </rPr>
      <t>Case
Research
Research Therapy</t>
    </r>
    <r>
      <rPr>
        <b/>
        <sz val="8"/>
        <rFont val="Arial"/>
        <family val="2"/>
      </rPr>
      <t xml:space="preserve">
Chemotherapy neoadjuvante initiation first </t>
    </r>
  </si>
  <si>
    <r>
      <rPr>
        <sz val="8"/>
        <rFont val="Arial"/>
        <family val="2"/>
      </rPr>
      <t>Case
Research
Research Therapy</t>
    </r>
    <r>
      <rPr>
        <b/>
        <sz val="8"/>
        <rFont val="Arial"/>
        <family val="2"/>
      </rPr>
      <t xml:space="preserve">
Chemotherapy neoadjuvante count</t>
    </r>
  </si>
  <si>
    <r>
      <rPr>
        <sz val="8"/>
        <rFont val="Arial"/>
        <family val="2"/>
      </rPr>
      <t>Case
Research
Research Therapy</t>
    </r>
    <r>
      <rPr>
        <b/>
        <sz val="8"/>
        <rFont val="Arial"/>
        <family val="2"/>
      </rPr>
      <t xml:space="preserve">
Chemotherapy adjuvante initiation first </t>
    </r>
  </si>
  <si>
    <r>
      <rPr>
        <sz val="8"/>
        <rFont val="Arial"/>
        <family val="2"/>
      </rPr>
      <t>Case
Research
Research Therapy</t>
    </r>
    <r>
      <rPr>
        <b/>
        <sz val="8"/>
        <rFont val="Arial"/>
        <family val="2"/>
      </rPr>
      <t xml:space="preserve">
Chemotherapy adjuvante count</t>
    </r>
  </si>
  <si>
    <r>
      <rPr>
        <sz val="8"/>
        <rFont val="Arial"/>
        <family val="2"/>
      </rPr>
      <t>Case
Research
Research Therapy</t>
    </r>
    <r>
      <rPr>
        <b/>
        <sz val="8"/>
        <rFont val="Arial"/>
        <family val="2"/>
      </rPr>
      <t xml:space="preserve">
Immuno-and AntibodiesTherapy initiation first</t>
    </r>
  </si>
  <si>
    <r>
      <rPr>
        <sz val="8"/>
        <rFont val="Arial"/>
        <family val="2"/>
      </rPr>
      <t>Case
Research
Research Therapy</t>
    </r>
    <r>
      <rPr>
        <b/>
        <sz val="8"/>
        <rFont val="Arial"/>
        <family val="2"/>
      </rPr>
      <t xml:space="preserve">
Immuno-and AntibodiesTherapy count</t>
    </r>
  </si>
  <si>
    <r>
      <rPr>
        <sz val="8"/>
        <rFont val="Arial"/>
        <family val="2"/>
      </rPr>
      <t>Case
Research
Research Therapy</t>
    </r>
    <r>
      <rPr>
        <b/>
        <sz val="8"/>
        <rFont val="Arial"/>
        <family val="2"/>
      </rPr>
      <t xml:space="preserve">
Other (local) Therapy initiation first</t>
    </r>
  </si>
  <si>
    <r>
      <rPr>
        <sz val="8"/>
        <rFont val="Arial"/>
        <family val="2"/>
      </rPr>
      <t>Case
Research
Research Therapy</t>
    </r>
    <r>
      <rPr>
        <b/>
        <sz val="8"/>
        <rFont val="Arial"/>
        <family val="2"/>
      </rPr>
      <t xml:space="preserve">
Other (local) Therapy  count</t>
    </r>
  </si>
  <si>
    <r>
      <rPr>
        <sz val="8"/>
        <rFont val="Arial"/>
        <family val="2"/>
      </rPr>
      <t>Case
Research
Research Therapy</t>
    </r>
    <r>
      <rPr>
        <b/>
        <sz val="8"/>
        <rFont val="Arial"/>
        <family val="2"/>
      </rPr>
      <t xml:space="preserve">
Other (non-local) Therapy initiation first</t>
    </r>
  </si>
  <si>
    <r>
      <rPr>
        <sz val="8"/>
        <rFont val="Arial"/>
        <family val="2"/>
      </rPr>
      <t>Case
Research
Research Therapy</t>
    </r>
    <r>
      <rPr>
        <b/>
        <sz val="8"/>
        <rFont val="Arial"/>
        <family val="2"/>
      </rPr>
      <t xml:space="preserve">
Other (non-local) Therapy count</t>
    </r>
  </si>
  <si>
    <r>
      <rPr>
        <sz val="8"/>
        <rFont val="Arial"/>
        <family val="2"/>
      </rPr>
      <t>Case
Research
Research Therapy</t>
    </r>
    <r>
      <rPr>
        <b/>
        <sz val="8"/>
        <rFont val="Arial"/>
        <family val="2"/>
      </rPr>
      <t xml:space="preserve">
Supportive Therapy initiation first</t>
    </r>
  </si>
  <si>
    <r>
      <rPr>
        <sz val="8"/>
        <rFont val="Arial"/>
        <family val="2"/>
      </rPr>
      <t>Case
Research
Research Therapy</t>
    </r>
    <r>
      <rPr>
        <b/>
        <sz val="8"/>
        <rFont val="Arial"/>
        <family val="2"/>
      </rPr>
      <t xml:space="preserve">
Supportive Therapy  count</t>
    </r>
  </si>
  <si>
    <r>
      <rPr>
        <sz val="8"/>
        <rFont val="Arial"/>
        <family val="2"/>
      </rPr>
      <t>Case
Research
Research Therapy</t>
    </r>
    <r>
      <rPr>
        <b/>
        <sz val="8"/>
        <rFont val="Arial"/>
        <family val="2"/>
      </rPr>
      <t xml:space="preserve">
HIFU initiation first</t>
    </r>
  </si>
  <si>
    <r>
      <rPr>
        <sz val="8"/>
        <rFont val="Arial"/>
        <family val="2"/>
      </rPr>
      <t>Case
Research
Research Therapy</t>
    </r>
    <r>
      <rPr>
        <b/>
        <sz val="8"/>
        <rFont val="Arial"/>
        <family val="2"/>
      </rPr>
      <t xml:space="preserve">
HIFU count</t>
    </r>
  </si>
  <si>
    <r>
      <rPr>
        <sz val="8"/>
        <rFont val="Arial"/>
        <family val="2"/>
      </rPr>
      <t>Case
Research
Research Therapy</t>
    </r>
    <r>
      <rPr>
        <b/>
        <sz val="8"/>
        <rFont val="Arial"/>
        <family val="2"/>
      </rPr>
      <t xml:space="preserve">
Cryptherapie initiation first</t>
    </r>
  </si>
  <si>
    <r>
      <rPr>
        <sz val="8"/>
        <rFont val="Arial"/>
        <family val="2"/>
      </rPr>
      <t>Case
Research
Research Therapy</t>
    </r>
    <r>
      <rPr>
        <b/>
        <sz val="8"/>
        <rFont val="Arial"/>
        <family val="2"/>
      </rPr>
      <t xml:space="preserve">
Cryptherapie  count</t>
    </r>
  </si>
  <si>
    <r>
      <rPr>
        <sz val="8"/>
        <rFont val="Arial"/>
        <family val="2"/>
      </rPr>
      <t>Case
Research
Research Therapy</t>
    </r>
    <r>
      <rPr>
        <b/>
        <sz val="8"/>
        <rFont val="Arial"/>
        <family val="2"/>
      </rPr>
      <t xml:space="preserve">
Hyperthermy initiation first therapy</t>
    </r>
  </si>
  <si>
    <r>
      <rPr>
        <sz val="8"/>
        <rFont val="Arial"/>
        <family val="2"/>
      </rPr>
      <t>Case
Research
Research Therapy</t>
    </r>
    <r>
      <rPr>
        <b/>
        <sz val="8"/>
        <rFont val="Arial"/>
        <family val="2"/>
      </rPr>
      <t xml:space="preserve">
Hyperthermy count</t>
    </r>
  </si>
  <si>
    <r>
      <rPr>
        <sz val="8"/>
        <rFont val="Arial"/>
        <family val="2"/>
      </rPr>
      <t>Case
Research
Research Therapy</t>
    </r>
    <r>
      <rPr>
        <b/>
        <sz val="8"/>
        <rFont val="Arial"/>
        <family val="2"/>
      </rPr>
      <t xml:space="preserve">
HDR initiation first therapy</t>
    </r>
  </si>
  <si>
    <r>
      <rPr>
        <sz val="8"/>
        <rFont val="Arial"/>
        <family val="2"/>
      </rPr>
      <t>Case
Research
Research Therapy</t>
    </r>
    <r>
      <rPr>
        <b/>
        <sz val="8"/>
        <rFont val="Arial"/>
        <family val="2"/>
      </rPr>
      <t xml:space="preserve">
LDR initiation first therapy</t>
    </r>
  </si>
  <si>
    <r>
      <rPr>
        <sz val="8"/>
        <color rgb="FFFF00FF"/>
        <rFont val="Arial"/>
        <family val="2"/>
      </rPr>
      <t>NO = no category</t>
    </r>
    <r>
      <rPr>
        <sz val="8"/>
        <rFont val="Arial"/>
        <family val="2"/>
      </rPr>
      <t xml:space="preserve">
NI = non-interventional
IV = interventional
IF= incidential finding
R = recurrence
D = distant metastasis</t>
    </r>
  </si>
  <si>
    <r>
      <t xml:space="preserve">Values </t>
    </r>
    <r>
      <rPr>
        <b/>
        <sz val="9"/>
        <color rgb="FFFF00FF"/>
        <rFont val="Arial"/>
        <family val="2"/>
      </rPr>
      <t>(pink is default value)</t>
    </r>
  </si>
  <si>
    <t>Default values for XML Compare</t>
  </si>
  <si>
    <t xml:space="preserve">NX | N0 | N1 | N+ </t>
  </si>
  <si>
    <r>
      <rPr>
        <b/>
        <sz val="8"/>
        <rFont val="Arial"/>
        <family val="2"/>
      </rPr>
      <t>Number</t>
    </r>
    <r>
      <rPr>
        <sz val="8"/>
        <rFont val="Arial"/>
        <family val="2"/>
      </rPr>
      <t xml:space="preserve">
0 = Death Certificate Only 
1 = Clinical, Diagnosis made before death, but without any of the following (codes 2-7)
2 = Clinical investigation made before death
4 = Specific tumour markers 
5 = Cytology
6 = Histology of a metastasis
7 = Histology of a primary tumour
9 = Unknown</t>
    </r>
  </si>
  <si>
    <t>Tudok_Info</t>
  </si>
  <si>
    <t>---</t>
  </si>
  <si>
    <r>
      <t xml:space="preserve">Tudok_Info
</t>
    </r>
    <r>
      <rPr>
        <b/>
        <sz val="8"/>
        <rFont val="Arial"/>
        <family val="2"/>
      </rPr>
      <t>Datum Generierung XML aus Tumordokumentationssystem</t>
    </r>
  </si>
  <si>
    <r>
      <t xml:space="preserve">Tudok_Info
</t>
    </r>
    <r>
      <rPr>
        <b/>
        <sz val="8"/>
        <rFont val="Arial"/>
        <family val="2"/>
      </rPr>
      <t>Date generation XML</t>
    </r>
  </si>
  <si>
    <r>
      <t xml:space="preserve">Tudok_Info
</t>
    </r>
    <r>
      <rPr>
        <b/>
        <sz val="8"/>
        <rFont val="Arial"/>
        <family val="2"/>
      </rPr>
      <t>Name Tumordokumentationssystem</t>
    </r>
  </si>
  <si>
    <r>
      <t xml:space="preserve">Tudok_Info
</t>
    </r>
    <r>
      <rPr>
        <b/>
        <sz val="8"/>
        <rFont val="Arial"/>
        <family val="2"/>
      </rPr>
      <t>Name tumour documentation software</t>
    </r>
  </si>
  <si>
    <r>
      <t xml:space="preserve">Tudok_Info
</t>
    </r>
    <r>
      <rPr>
        <b/>
        <sz val="8"/>
        <rFont val="Arial"/>
        <family val="2"/>
      </rPr>
      <t>Versionsstand Tumordokumentationssystem</t>
    </r>
  </si>
  <si>
    <r>
      <t xml:space="preserve">Tudok_Info
</t>
    </r>
    <r>
      <rPr>
        <b/>
        <sz val="8"/>
        <rFont val="Arial"/>
        <family val="2"/>
      </rPr>
      <t>Version tumour documentation software</t>
    </r>
  </si>
  <si>
    <t>PCO_Info</t>
  </si>
  <si>
    <r>
      <t xml:space="preserve">PCO_Info
</t>
    </r>
    <r>
      <rPr>
        <b/>
        <sz val="8"/>
        <rFont val="Arial"/>
        <family val="2"/>
      </rPr>
      <t>Datum Generierung XML aus OncoBox</t>
    </r>
  </si>
  <si>
    <t>Wird von der OncoBox beim Export automatisch ausgefüllt</t>
  </si>
  <si>
    <r>
      <t xml:space="preserve">PCO_Info
</t>
    </r>
    <r>
      <rPr>
        <b/>
        <sz val="8"/>
        <rFont val="Arial"/>
        <family val="2"/>
      </rPr>
      <t>Date generation XML from OncoBox</t>
    </r>
  </si>
  <si>
    <r>
      <t xml:space="preserve">PCO_Info
Zentrum
</t>
    </r>
    <r>
      <rPr>
        <b/>
        <sz val="8"/>
        <rFont val="Arial"/>
        <family val="2"/>
      </rPr>
      <t>Zentrum Reg. Nr</t>
    </r>
  </si>
  <si>
    <t>FAP-ZXXX</t>
  </si>
  <si>
    <t>Wird von der OncoBox beim Export automatisch ausgefüllt ausgehend von dem Zentrum welches zu Beginn ausgewählt wurde.</t>
  </si>
  <si>
    <r>
      <t xml:space="preserve">PCO_Info
Centre
</t>
    </r>
    <r>
      <rPr>
        <b/>
        <sz val="8"/>
        <rFont val="Arial"/>
        <family val="2"/>
      </rPr>
      <t>Centre Reg. No</t>
    </r>
  </si>
  <si>
    <t>Statuses</t>
  </si>
  <si>
    <r>
      <t xml:space="preserve">PCO_Info
Zentrum
Statuses
Status
</t>
    </r>
    <r>
      <rPr>
        <b/>
        <sz val="8"/>
        <rFont val="Arial"/>
        <family val="2"/>
      </rPr>
      <t>Status Name</t>
    </r>
  </si>
  <si>
    <t>1 = In Erstellung
2 = Aktiv
3 = Ausgesetzt
4 = Beendet</t>
  </si>
  <si>
    <r>
      <t xml:space="preserve">PCO_Info
Centre
Statuses
Status
</t>
    </r>
    <r>
      <rPr>
        <b/>
        <sz val="8"/>
        <rFont val="Arial"/>
        <family val="2"/>
      </rPr>
      <t>Status name</t>
    </r>
  </si>
  <si>
    <r>
      <t xml:space="preserve">PCO_Info
Zentrum
Statuses
Status
</t>
    </r>
    <r>
      <rPr>
        <b/>
        <sz val="8"/>
        <rFont val="Arial"/>
        <family val="2"/>
      </rPr>
      <t>Status Start</t>
    </r>
  </si>
  <si>
    <r>
      <t xml:space="preserve">PCO_Info
Centre
Statuses
Status
</t>
    </r>
    <r>
      <rPr>
        <b/>
        <sz val="8"/>
        <rFont val="Arial"/>
        <family val="2"/>
      </rPr>
      <t>Status start</t>
    </r>
  </si>
  <si>
    <r>
      <t xml:space="preserve">PCO_Info
Zentrum
Statuses
Status
</t>
    </r>
    <r>
      <rPr>
        <b/>
        <sz val="8"/>
        <rFont val="Arial"/>
        <family val="2"/>
      </rPr>
      <t>Status Ende</t>
    </r>
  </si>
  <si>
    <r>
      <t xml:space="preserve">PCO_Info
Centre
Statuses
Status
</t>
    </r>
    <r>
      <rPr>
        <b/>
        <sz val="8"/>
        <rFont val="Arial"/>
        <family val="2"/>
      </rPr>
      <t>Status ende</t>
    </r>
  </si>
  <si>
    <r>
      <t xml:space="preserve">PCO_Info
Zentrum
</t>
    </r>
    <r>
      <rPr>
        <b/>
        <sz val="8"/>
        <rFont val="Arial"/>
        <family val="2"/>
      </rPr>
      <t>Sprache</t>
    </r>
  </si>
  <si>
    <t>1 = deutsch
2 = englisch</t>
  </si>
  <si>
    <r>
      <t xml:space="preserve">PCO_Info
Centre
</t>
    </r>
    <r>
      <rPr>
        <b/>
        <sz val="8"/>
        <rFont val="Arial"/>
        <family val="2"/>
      </rPr>
      <t>Language</t>
    </r>
  </si>
  <si>
    <r>
      <t xml:space="preserve">PCO_Info
Zentrum
</t>
    </r>
    <r>
      <rPr>
        <b/>
        <sz val="8"/>
        <rFont val="Arial"/>
        <family val="2"/>
      </rPr>
      <t>Movember Status</t>
    </r>
  </si>
  <si>
    <t>1 = gefördert
2 = keinen</t>
  </si>
  <si>
    <r>
      <t xml:space="preserve">PCO_Info
Centre
</t>
    </r>
    <r>
      <rPr>
        <b/>
        <sz val="8"/>
        <rFont val="Arial"/>
        <family val="2"/>
      </rPr>
      <t>Movember Status</t>
    </r>
  </si>
  <si>
    <t>Reserach Centre</t>
  </si>
  <si>
    <t>&lt;ResearchCentre&gt;</t>
  </si>
  <si>
    <r>
      <t xml:space="preserve">PCO_Info
Zentrum
Research Centre
</t>
    </r>
    <r>
      <rPr>
        <b/>
        <sz val="8"/>
        <rFont val="Arial"/>
        <family val="2"/>
      </rPr>
      <t>PROM Status</t>
    </r>
  </si>
  <si>
    <t>PCO = nur PCO
TrueNTH = nur TrueNTH 
PCOpreparation = PCO Zentrum „in Erstellung“
PCOinactive = PCO Zentrum inaktiv
PCCPROM = PZ mit PROM
PCCnoPROM = PZ ohne PROM
test = x-test / demo
other = x-andere</t>
  </si>
  <si>
    <t>&lt;PROMStatusXML&gt;</t>
  </si>
  <si>
    <r>
      <t xml:space="preserve">PCO_Info
Centre
Research Centre
</t>
    </r>
    <r>
      <rPr>
        <b/>
        <sz val="8"/>
        <rFont val="Arial"/>
        <family val="2"/>
      </rPr>
      <t>PROM Status</t>
    </r>
  </si>
  <si>
    <t>PCO = PCO centre only
TrueNTH = TrueNTH centre only
PCOpreparation = PCO centre „in preparation“
PCOinactive = PCO centre inactive
PCCPROM = PCC with PROM
PCCnoPROM = PCC without PROM
test = x-test / demo
other = x-other</t>
  </si>
  <si>
    <t>Patienten</t>
  </si>
  <si>
    <t>Studienfälle</t>
  </si>
  <si>
    <t>Fall</t>
  </si>
  <si>
    <t>Research</t>
  </si>
  <si>
    <t>&lt;Research&gt;</t>
  </si>
  <si>
    <t>Research Therapie</t>
  </si>
  <si>
    <t>&lt;ResearchTherapy&gt;</t>
  </si>
  <si>
    <t>Research Therapy</t>
  </si>
  <si>
    <r>
      <t xml:space="preserve">Research
Research Therapie
</t>
    </r>
    <r>
      <rPr>
        <b/>
        <sz val="8"/>
        <rFont val="Arial"/>
        <family val="2"/>
      </rPr>
      <t>Alter</t>
    </r>
  </si>
  <si>
    <t>&lt;Age&gt;</t>
  </si>
  <si>
    <r>
      <t xml:space="preserve">Research
Research Therapy
</t>
    </r>
    <r>
      <rPr>
        <b/>
        <sz val="8"/>
        <rFont val="Arial"/>
        <family val="2"/>
      </rPr>
      <t>Age</t>
    </r>
  </si>
  <si>
    <r>
      <t xml:space="preserve">Research
Research Therapie
</t>
    </r>
    <r>
      <rPr>
        <b/>
        <sz val="8"/>
        <rFont val="Arial"/>
        <family val="2"/>
      </rPr>
      <t>Anzahl Komorbiditäten</t>
    </r>
  </si>
  <si>
    <t>0-12 (Nummer)</t>
  </si>
  <si>
    <t>&lt;ComorbiditiesNumber&gt;</t>
  </si>
  <si>
    <r>
      <t xml:space="preserve">Research
Research Therapy
</t>
    </r>
    <r>
      <rPr>
        <b/>
        <sz val="8"/>
        <rFont val="Arial"/>
        <family val="2"/>
      </rPr>
      <t>ComorbiditiesNumber</t>
    </r>
  </si>
  <si>
    <t>0-12 (number)</t>
  </si>
  <si>
    <r>
      <t xml:space="preserve">Research
Research Therapie
</t>
    </r>
    <r>
      <rPr>
        <b/>
        <sz val="8"/>
        <rFont val="Arial"/>
        <family val="2"/>
      </rPr>
      <t>Vorgeschichte</t>
    </r>
  </si>
  <si>
    <t>N = keine
AS = Active Surveillance
WS = Watchful Waiting
IV = Interventionelle Therapie</t>
  </si>
  <si>
    <t>&lt;PCaAntecedents&gt;</t>
  </si>
  <si>
    <r>
      <t xml:space="preserve">Research
Research Therapy
</t>
    </r>
    <r>
      <rPr>
        <b/>
        <sz val="8"/>
        <rFont val="Arial"/>
        <family val="2"/>
      </rPr>
      <t>PCA Antecentets</t>
    </r>
  </si>
  <si>
    <t>N = no history (primary diagnosis)
AS = active surveillance
WS = watchful waiting
IV = interventional therapy</t>
  </si>
  <si>
    <r>
      <t xml:space="preserve">Research
Research Therapie
</t>
    </r>
    <r>
      <rPr>
        <b/>
        <sz val="8"/>
        <rFont val="Arial"/>
        <family val="2"/>
      </rPr>
      <t>Fallart (pro Fall)</t>
    </r>
  </si>
  <si>
    <t>NO = Keine Kategorie
NI = Nicht-Interventionell
IV = Interventionell
IF= Zufallsbefund
R = Rezidiv
D = Metastase</t>
  </si>
  <si>
    <r>
      <t xml:space="preserve">Research
Research Therapy
</t>
    </r>
    <r>
      <rPr>
        <b/>
        <sz val="8"/>
        <rFont val="Arial"/>
        <family val="2"/>
      </rPr>
      <t>Case Category (per Case)</t>
    </r>
  </si>
  <si>
    <t>NO = no category
NI = non-interventional
IV = interventional
IF= incidential finding
R = recurrence
D = distant metastasis</t>
  </si>
  <si>
    <r>
      <t xml:space="preserve">Research
Research Therapie
</t>
    </r>
    <r>
      <rPr>
        <b/>
        <sz val="8"/>
        <rFont val="Arial"/>
        <family val="2"/>
      </rPr>
      <t>Fallart (gesamt)</t>
    </r>
  </si>
  <si>
    <t>Kombination aller möglichen Fallarten
Beispiel:
IV
NI_IV
IV_R
IV_R_D
NI_IV_R_D</t>
  </si>
  <si>
    <t>&lt;CaseCategory&gt;</t>
  </si>
  <si>
    <r>
      <t xml:space="preserve">Research
Research Therapy
</t>
    </r>
    <r>
      <rPr>
        <b/>
        <sz val="8"/>
        <rFont val="Arial"/>
        <family val="2"/>
      </rPr>
      <t>Case Category</t>
    </r>
  </si>
  <si>
    <t>combination of all possible case categories:
Example:
IV
NI_IV
IV_R
IV_R_D
NI_IV_R_D</t>
  </si>
  <si>
    <r>
      <t xml:space="preserve">Research
Research Therapie
</t>
    </r>
    <r>
      <rPr>
        <b/>
        <sz val="8"/>
        <rFont val="Arial"/>
        <family val="2"/>
      </rPr>
      <t>Anzahl Fälle</t>
    </r>
  </si>
  <si>
    <t>&lt;NumberCases&gt;</t>
  </si>
  <si>
    <r>
      <t xml:space="preserve">Research
Research Therapy
</t>
    </r>
    <r>
      <rPr>
        <b/>
        <sz val="8"/>
        <rFont val="Arial"/>
        <family val="2"/>
      </rPr>
      <t>Number Cases</t>
    </r>
  </si>
  <si>
    <r>
      <t xml:space="preserve">Research
Research Therapie
</t>
    </r>
    <r>
      <rPr>
        <b/>
        <sz val="8"/>
        <rFont val="Arial"/>
        <family val="2"/>
      </rPr>
      <t>Erster Fall</t>
    </r>
  </si>
  <si>
    <t>Y = Ja
N = Nein</t>
  </si>
  <si>
    <t>&lt;FirstCase&gt;</t>
  </si>
  <si>
    <r>
      <t xml:space="preserve">Research
Research Therapie
</t>
    </r>
    <r>
      <rPr>
        <b/>
        <sz val="8"/>
        <rFont val="Arial"/>
        <family val="2"/>
      </rPr>
      <t>Letzter Fall</t>
    </r>
  </si>
  <si>
    <t>&lt;LastCase&gt;</t>
  </si>
  <si>
    <r>
      <t xml:space="preserve">Research
Research Therapie
</t>
    </r>
    <r>
      <rPr>
        <b/>
        <sz val="8"/>
        <rFont val="Arial"/>
        <family val="2"/>
      </rPr>
      <t>Dokudefizite</t>
    </r>
  </si>
  <si>
    <t>&lt;DocuDeficits&gt;</t>
  </si>
  <si>
    <r>
      <t xml:space="preserve">Research
Research Therapy
</t>
    </r>
    <r>
      <rPr>
        <b/>
        <sz val="8"/>
        <rFont val="Arial"/>
        <family val="2"/>
      </rPr>
      <t>Docu Deficits</t>
    </r>
  </si>
  <si>
    <r>
      <t xml:space="preserve">Research
Research Therapie
</t>
    </r>
    <r>
      <rPr>
        <b/>
        <sz val="8"/>
        <rFont val="Arial"/>
        <family val="2"/>
      </rPr>
      <t>Auffälligkeiten</t>
    </r>
  </si>
  <si>
    <t>&lt;DocuConspicuities&gt;</t>
  </si>
  <si>
    <r>
      <t xml:space="preserve">Research
Research Therapy
</t>
    </r>
    <r>
      <rPr>
        <b/>
        <sz val="8"/>
        <rFont val="Arial"/>
        <family val="2"/>
      </rPr>
      <t>Docu Conspicuities</t>
    </r>
  </si>
  <si>
    <r>
      <t xml:space="preserve">Research
Research Therapie
</t>
    </r>
    <r>
      <rPr>
        <b/>
        <sz val="8"/>
        <rFont val="Arial"/>
        <family val="2"/>
      </rPr>
      <t>Leading T</t>
    </r>
  </si>
  <si>
    <t>&lt;LeadingT&gt;</t>
  </si>
  <si>
    <r>
      <t xml:space="preserve">Research
Research Therapy
</t>
    </r>
    <r>
      <rPr>
        <b/>
        <sz val="8"/>
        <rFont val="Arial"/>
        <family val="2"/>
      </rPr>
      <t>Leading T</t>
    </r>
  </si>
  <si>
    <r>
      <t xml:space="preserve">Research
Research Therapie
</t>
    </r>
    <r>
      <rPr>
        <b/>
        <sz val="8"/>
        <rFont val="Arial"/>
        <family val="2"/>
      </rPr>
      <t>Leading N</t>
    </r>
  </si>
  <si>
    <t>&lt;LeadingN&gt;</t>
  </si>
  <si>
    <r>
      <t xml:space="preserve">Research
Research Therapy
</t>
    </r>
    <r>
      <rPr>
        <b/>
        <sz val="8"/>
        <rFont val="Arial"/>
        <family val="2"/>
      </rPr>
      <t>Leading N</t>
    </r>
  </si>
  <si>
    <r>
      <t xml:space="preserve">Research
Research Therapie
</t>
    </r>
    <r>
      <rPr>
        <b/>
        <sz val="8"/>
        <rFont val="Arial"/>
        <family val="2"/>
      </rPr>
      <t>Leading M</t>
    </r>
  </si>
  <si>
    <t>&lt;LeadingM&gt;</t>
  </si>
  <si>
    <r>
      <t xml:space="preserve">Research
Research Therapy
</t>
    </r>
    <r>
      <rPr>
        <b/>
        <sz val="8"/>
        <rFont val="Arial"/>
        <family val="2"/>
      </rPr>
      <t>Leading M</t>
    </r>
  </si>
  <si>
    <r>
      <t xml:space="preserve">Research
Research Therapie
</t>
    </r>
    <r>
      <rPr>
        <b/>
        <sz val="8"/>
        <rFont val="Arial"/>
        <family val="2"/>
      </rPr>
      <t>Risikoklassifizierung</t>
    </r>
  </si>
  <si>
    <t>LCLR =  lokal begrenzt - niedriges Risiko
LCMR = lokal begrenzt - mittleres  Risiko
LCHR  = lokal begrenzt - hohes Risiko
LA = lokal fortgeschritten
AN1 = fortgeschritten (N1)
AM1 = fortgeschritten (M1)
ND = nicht bestimmbar</t>
  </si>
  <si>
    <t>&lt;RiskClassification&gt;</t>
  </si>
  <si>
    <r>
      <t xml:space="preserve">Research
Research Therapy
</t>
    </r>
    <r>
      <rPr>
        <b/>
        <sz val="8"/>
        <rFont val="Arial"/>
        <family val="2"/>
      </rPr>
      <t>Risk Classification</t>
    </r>
  </si>
  <si>
    <r>
      <t xml:space="preserve">Research
Research Therapie
</t>
    </r>
    <r>
      <rPr>
        <b/>
        <sz val="8"/>
        <rFont val="Arial"/>
        <family val="2"/>
      </rPr>
      <t>Führende Therapie</t>
    </r>
  </si>
  <si>
    <t>AS = Active Surveillance
WS = Watchul Waiting
RPE = RPE aufgrund PCA
RCE_PCA = RZE aufgrund PCA
RCE_IF = Zufallsbefund PCA
EBRT= perkutante Strahlentherapie
HDR = HDR Brachytherapy
LDR = LDR Brachytherapy
OtherLocal = andere lokale Therapie
Systemic = Systemische Therapie
OtherTreatment = andere Therapie</t>
  </si>
  <si>
    <t>&lt;LeadingTherapy&gt;</t>
  </si>
  <si>
    <r>
      <t xml:space="preserve">Research
Research Therapy
</t>
    </r>
    <r>
      <rPr>
        <b/>
        <sz val="8"/>
        <rFont val="Arial"/>
        <family val="2"/>
      </rPr>
      <t>Leading Therapy</t>
    </r>
  </si>
  <si>
    <r>
      <t xml:space="preserve">Research
Research Therapie
</t>
    </r>
    <r>
      <rPr>
        <b/>
        <sz val="8"/>
        <rFont val="Arial"/>
        <family val="2"/>
      </rPr>
      <t>Therapietyp</t>
    </r>
  </si>
  <si>
    <t>0 = nur RPE 
1 = nur Strahlentherapie
2 = RPE und Strahlentherapie
3 = AS/WS
4 = andere</t>
  </si>
  <si>
    <t>&lt;TherapyType&gt;</t>
  </si>
  <si>
    <r>
      <t xml:space="preserve">Research
Research Therapy
</t>
    </r>
    <r>
      <rPr>
        <b/>
        <sz val="8"/>
        <rFont val="Arial"/>
        <family val="2"/>
      </rPr>
      <t>Therapytype</t>
    </r>
  </si>
  <si>
    <r>
      <t xml:space="preserve">Research
Research Therapie
</t>
    </r>
    <r>
      <rPr>
        <b/>
        <sz val="8"/>
        <rFont val="Arial"/>
        <family val="2"/>
      </rPr>
      <t>Therapie Detail</t>
    </r>
  </si>
  <si>
    <t>0 = OP offen alleine
1 = OP offen mit Strahlentherapie
2 = OP laporoskopisch alleine
3 = OP laporoskopisch mit Strahlentherapie
4 = OP robotisch alleine
5 = OP robotisch mit Strahlentherapie
6 = OP unbekannt alleine
7 = OP unbekannt mit Strahlentherapie
8 = EBRT
9 = Brachytherapy
10 = AS/WS
11 = andere</t>
  </si>
  <si>
    <t>&lt;TherapyDetail&gt;</t>
  </si>
  <si>
    <r>
      <t xml:space="preserve">Research
Research Therapy
</t>
    </r>
    <r>
      <rPr>
        <b/>
        <sz val="8"/>
        <rFont val="Arial"/>
        <family val="2"/>
      </rPr>
      <t>Therapydetail</t>
    </r>
  </si>
  <si>
    <r>
      <t xml:space="preserve">Research
Research Therapie
</t>
    </r>
    <r>
      <rPr>
        <b/>
        <sz val="8"/>
        <rFont val="Arial"/>
        <family val="2"/>
      </rPr>
      <t>AS vor Fragebogen</t>
    </r>
  </si>
  <si>
    <t>0 = Nein
1 = Ja
999 = kein pre Fragebogen</t>
  </si>
  <si>
    <t>&lt;ASpreQuestion&gt;</t>
  </si>
  <si>
    <r>
      <t xml:space="preserve">Research
Research Therapy
</t>
    </r>
    <r>
      <rPr>
        <b/>
        <sz val="8"/>
        <rFont val="Arial"/>
        <family val="2"/>
      </rPr>
      <t>AS pre Question</t>
    </r>
  </si>
  <si>
    <r>
      <t xml:space="preserve">Research
Research Therapie
</t>
    </r>
    <r>
      <rPr>
        <b/>
        <sz val="8"/>
        <rFont val="Arial"/>
        <family val="2"/>
      </rPr>
      <t>WS vor Fragebogen</t>
    </r>
  </si>
  <si>
    <t>&lt;WSpreQuestion&gt;</t>
  </si>
  <si>
    <r>
      <t xml:space="preserve">Research
Research Therapy
</t>
    </r>
    <r>
      <rPr>
        <b/>
        <sz val="8"/>
        <rFont val="Arial"/>
        <family val="2"/>
      </rPr>
      <t>WS pre Question</t>
    </r>
  </si>
  <si>
    <r>
      <t xml:space="preserve">Research
Research Therapie
</t>
    </r>
    <r>
      <rPr>
        <b/>
        <sz val="8"/>
        <rFont val="Arial"/>
        <family val="2"/>
      </rPr>
      <t>Andere lokale Therapie vor Fragebogen</t>
    </r>
  </si>
  <si>
    <t>&lt;OtherpreQuestion&gt;</t>
  </si>
  <si>
    <r>
      <t xml:space="preserve">Research
Research Therapy
</t>
    </r>
    <r>
      <rPr>
        <b/>
        <sz val="8"/>
        <rFont val="Arial"/>
        <family val="2"/>
      </rPr>
      <t>Other local Therapy pre Question</t>
    </r>
  </si>
  <si>
    <r>
      <t xml:space="preserve">Research
Research Therapie
</t>
    </r>
    <r>
      <rPr>
        <b/>
        <sz val="8"/>
        <rFont val="Arial"/>
        <family val="2"/>
      </rPr>
      <t>Andere Therapie vor Fragebogen</t>
    </r>
  </si>
  <si>
    <t>&lt;OTpreQuestion&gt;</t>
  </si>
  <si>
    <r>
      <t xml:space="preserve">Research
Research Therapy
</t>
    </r>
    <r>
      <rPr>
        <b/>
        <sz val="8"/>
        <rFont val="Arial"/>
        <family val="2"/>
      </rPr>
      <t>Other Therapy pre Question</t>
    </r>
  </si>
  <si>
    <r>
      <t xml:space="preserve">Research
Research Therapie
</t>
    </r>
    <r>
      <rPr>
        <b/>
        <sz val="8"/>
        <rFont val="Arial"/>
        <family val="2"/>
      </rPr>
      <t>ADT vor Fragebogen</t>
    </r>
  </si>
  <si>
    <t>0 = Nein
1 = Ja, beendet
2 = Ja, läuft seit weniger als 6 Monaten
3 = Ja, läuft seit mehr als 6 Monaten
999 = kein pre Fragebogen</t>
  </si>
  <si>
    <t>&lt;ADTpreQuestion&gt;</t>
  </si>
  <si>
    <r>
      <t xml:space="preserve">Research
Research Therapy
</t>
    </r>
    <r>
      <rPr>
        <b/>
        <sz val="8"/>
        <rFont val="Arial"/>
        <family val="2"/>
      </rPr>
      <t>ADT pre Question</t>
    </r>
  </si>
  <si>
    <r>
      <t xml:space="preserve">Research
Research Therapie
</t>
    </r>
    <r>
      <rPr>
        <b/>
        <sz val="8"/>
        <rFont val="Arial"/>
        <family val="2"/>
      </rPr>
      <t>Leading Therapie Beginn</t>
    </r>
  </si>
  <si>
    <t>&lt;LeadingTherapyBegin&gt;</t>
  </si>
  <si>
    <r>
      <t xml:space="preserve">Research
Research Therapy
</t>
    </r>
    <r>
      <rPr>
        <b/>
        <sz val="8"/>
        <rFont val="Arial"/>
        <family val="2"/>
      </rPr>
      <t>Leading Therapy Begin</t>
    </r>
  </si>
  <si>
    <r>
      <t xml:space="preserve">Research
Research Therapie
</t>
    </r>
    <r>
      <rPr>
        <b/>
        <sz val="8"/>
        <rFont val="Arial"/>
        <family val="2"/>
      </rPr>
      <t>Stichtag OncoBox</t>
    </r>
  </si>
  <si>
    <t>&lt;CutOffDateOncoBox&gt;</t>
  </si>
  <si>
    <r>
      <t xml:space="preserve">Research
Research Therapy
</t>
    </r>
    <r>
      <rPr>
        <b/>
        <sz val="8"/>
        <rFont val="Arial"/>
        <family val="2"/>
      </rPr>
      <t>Cutoff Date OncoBox</t>
    </r>
  </si>
  <si>
    <r>
      <t xml:space="preserve">Research
Research Therapie
</t>
    </r>
    <r>
      <rPr>
        <b/>
        <sz val="8"/>
        <rFont val="Arial"/>
        <family val="2"/>
      </rPr>
      <t>Tumorfrei posttherapeutisch</t>
    </r>
  </si>
  <si>
    <t>&lt;TumourFreePost&gt;</t>
  </si>
  <si>
    <r>
      <t xml:space="preserve">Research
Research Therapy
</t>
    </r>
    <r>
      <rPr>
        <b/>
        <sz val="8"/>
        <rFont val="Arial"/>
        <family val="2"/>
      </rPr>
      <t>Tumour free post</t>
    </r>
  </si>
  <si>
    <r>
      <t xml:space="preserve">Research
Research Therapie
</t>
    </r>
    <r>
      <rPr>
        <b/>
        <sz val="8"/>
        <rFont val="Arial"/>
        <family val="2"/>
      </rPr>
      <t>Active Surveillance</t>
    </r>
  </si>
  <si>
    <r>
      <t xml:space="preserve">Research
Research Therapy
</t>
    </r>
    <r>
      <rPr>
        <b/>
        <sz val="8"/>
        <rFont val="Arial"/>
        <family val="2"/>
      </rPr>
      <t>Active Surveillance</t>
    </r>
  </si>
  <si>
    <r>
      <t xml:space="preserve">Research
Research Therapie
</t>
    </r>
    <r>
      <rPr>
        <b/>
        <sz val="8"/>
        <rFont val="Arial"/>
        <family val="2"/>
      </rPr>
      <t>Watchful Waiting</t>
    </r>
  </si>
  <si>
    <r>
      <t xml:space="preserve">Research
Research Therapy
</t>
    </r>
    <r>
      <rPr>
        <b/>
        <sz val="8"/>
        <rFont val="Arial"/>
        <family val="2"/>
      </rPr>
      <t>Watchful Waiting</t>
    </r>
  </si>
  <si>
    <r>
      <t xml:space="preserve">Research
Research Therapie
</t>
    </r>
    <r>
      <rPr>
        <b/>
        <sz val="8"/>
        <rFont val="Arial"/>
        <family val="2"/>
      </rPr>
      <t>EBRT neoadjuvant Beginn erste Therapie</t>
    </r>
  </si>
  <si>
    <r>
      <t xml:space="preserve">Research
Research Therapy
</t>
    </r>
    <r>
      <rPr>
        <b/>
        <sz val="8"/>
        <rFont val="Arial"/>
        <family val="2"/>
      </rPr>
      <t>EBRT neoadjuvante initiation first therapy</t>
    </r>
  </si>
  <si>
    <r>
      <t xml:space="preserve">Research
Research Therapie
</t>
    </r>
    <r>
      <rPr>
        <b/>
        <sz val="8"/>
        <rFont val="Arial"/>
        <family val="2"/>
      </rPr>
      <t>EBRT neoadjuvant Anzahl</t>
    </r>
  </si>
  <si>
    <r>
      <t xml:space="preserve">Research
Research Therapy
</t>
    </r>
    <r>
      <rPr>
        <b/>
        <sz val="8"/>
        <rFont val="Arial"/>
        <family val="2"/>
      </rPr>
      <t>EBRT neoadjuvante count</t>
    </r>
  </si>
  <si>
    <t>Number (0,1,2, …)</t>
  </si>
  <si>
    <r>
      <t xml:space="preserve">Research
Research Therapie
</t>
    </r>
    <r>
      <rPr>
        <b/>
        <sz val="8"/>
        <rFont val="Arial"/>
        <family val="2"/>
      </rPr>
      <t>EBRT adjuvant Beginn erste Therapie</t>
    </r>
  </si>
  <si>
    <r>
      <t xml:space="preserve">Research
Research Therapy
</t>
    </r>
    <r>
      <rPr>
        <b/>
        <sz val="8"/>
        <rFont val="Arial"/>
        <family val="2"/>
      </rPr>
      <t>EBRT adjuvante initiation first therapy</t>
    </r>
  </si>
  <si>
    <r>
      <t xml:space="preserve">Research
Research Therapie
</t>
    </r>
    <r>
      <rPr>
        <b/>
        <sz val="8"/>
        <rFont val="Arial"/>
        <family val="2"/>
      </rPr>
      <t>EBRT adjuvant Anzahl</t>
    </r>
  </si>
  <si>
    <r>
      <t xml:space="preserve">Research
Research Therapy
</t>
    </r>
    <r>
      <rPr>
        <b/>
        <sz val="8"/>
        <rFont val="Arial"/>
        <family val="2"/>
      </rPr>
      <t>EBRT adjuvante count</t>
    </r>
  </si>
  <si>
    <r>
      <t xml:space="preserve">Research
Research Therapie
</t>
    </r>
    <r>
      <rPr>
        <b/>
        <sz val="8"/>
        <rFont val="Arial"/>
        <family val="2"/>
      </rPr>
      <t>EBRT definitiv Beginn erste Therapie</t>
    </r>
  </si>
  <si>
    <r>
      <t xml:space="preserve">Research
Research Therapy
</t>
    </r>
    <r>
      <rPr>
        <b/>
        <sz val="8"/>
        <rFont val="Arial"/>
        <family val="2"/>
      </rPr>
      <t>EBRT definitive initiation first therapy</t>
    </r>
  </si>
  <si>
    <r>
      <t xml:space="preserve">Research
Research Therapie
</t>
    </r>
    <r>
      <rPr>
        <b/>
        <sz val="8"/>
        <rFont val="Arial"/>
        <family val="2"/>
      </rPr>
      <t>EBRT definitiv Anzahl</t>
    </r>
  </si>
  <si>
    <r>
      <t xml:space="preserve">Research
Research Therapy
</t>
    </r>
    <r>
      <rPr>
        <b/>
        <sz val="8"/>
        <rFont val="Arial"/>
        <family val="2"/>
      </rPr>
      <t>EBRT definitive count</t>
    </r>
  </si>
  <si>
    <r>
      <t xml:space="preserve">Research
Research Therapie
</t>
    </r>
    <r>
      <rPr>
        <b/>
        <sz val="8"/>
        <rFont val="Arial"/>
        <family val="2"/>
      </rPr>
      <t>HDR Beginn erste Therapie</t>
    </r>
  </si>
  <si>
    <r>
      <t xml:space="preserve">Research
Research Therapy
</t>
    </r>
    <r>
      <rPr>
        <b/>
        <sz val="8"/>
        <rFont val="Arial"/>
        <family val="2"/>
      </rPr>
      <t>HDR initiation first therapy</t>
    </r>
  </si>
  <si>
    <r>
      <t xml:space="preserve">Research
Research Therapie
</t>
    </r>
    <r>
      <rPr>
        <b/>
        <sz val="8"/>
        <rFont val="Arial"/>
        <family val="2"/>
      </rPr>
      <t>LDR Beginn erste Therapie</t>
    </r>
  </si>
  <si>
    <r>
      <t xml:space="preserve">Research
Research Therapy
</t>
    </r>
    <r>
      <rPr>
        <b/>
        <sz val="8"/>
        <rFont val="Arial"/>
        <family val="2"/>
      </rPr>
      <t>LDR initiation first therapy</t>
    </r>
  </si>
  <si>
    <r>
      <t xml:space="preserve">Research
Research Therapie
</t>
    </r>
    <r>
      <rPr>
        <b/>
        <sz val="8"/>
        <rFont val="Arial"/>
        <family val="2"/>
      </rPr>
      <t xml:space="preserve">Chemotherapie neoadjuvant Beginn erste </t>
    </r>
  </si>
  <si>
    <r>
      <t xml:space="preserve">Research
Research Therapy
</t>
    </r>
    <r>
      <rPr>
        <b/>
        <sz val="8"/>
        <rFont val="Arial"/>
        <family val="2"/>
      </rPr>
      <t xml:space="preserve">Chemotherapy neoadjuvante initiation first </t>
    </r>
  </si>
  <si>
    <r>
      <t xml:space="preserve">Research
Research Therapie
</t>
    </r>
    <r>
      <rPr>
        <b/>
        <sz val="8"/>
        <rFont val="Arial"/>
        <family val="2"/>
      </rPr>
      <t>Chemotherapie neoadjuvant Anzahl</t>
    </r>
  </si>
  <si>
    <r>
      <t xml:space="preserve">Research
Research Therapy
</t>
    </r>
    <r>
      <rPr>
        <b/>
        <sz val="8"/>
        <rFont val="Arial"/>
        <family val="2"/>
      </rPr>
      <t>Chemotherapy neoadjuvante count</t>
    </r>
  </si>
  <si>
    <r>
      <t xml:space="preserve">Research
Research Therapie
</t>
    </r>
    <r>
      <rPr>
        <b/>
        <sz val="8"/>
        <rFont val="Arial"/>
        <family val="2"/>
      </rPr>
      <t xml:space="preserve">Chemotherapie adjuvant Beginn erste </t>
    </r>
  </si>
  <si>
    <r>
      <t xml:space="preserve">Research
Research Therapy
</t>
    </r>
    <r>
      <rPr>
        <b/>
        <sz val="8"/>
        <rFont val="Arial"/>
        <family val="2"/>
      </rPr>
      <t xml:space="preserve">Chemotherapy adjuvante initiation first </t>
    </r>
  </si>
  <si>
    <r>
      <t xml:space="preserve">Research
Research Therapie
</t>
    </r>
    <r>
      <rPr>
        <b/>
        <sz val="8"/>
        <rFont val="Arial"/>
        <family val="2"/>
      </rPr>
      <t>Chemotherapie adjuvant Anzahl</t>
    </r>
  </si>
  <si>
    <r>
      <t xml:space="preserve">Research
Research Therapy
</t>
    </r>
    <r>
      <rPr>
        <b/>
        <sz val="8"/>
        <rFont val="Arial"/>
        <family val="2"/>
      </rPr>
      <t>Chemotherapy adjuvante count</t>
    </r>
  </si>
  <si>
    <r>
      <t xml:space="preserve">Research
Research Therapie
</t>
    </r>
    <r>
      <rPr>
        <b/>
        <sz val="8"/>
        <rFont val="Arial"/>
        <family val="2"/>
      </rPr>
      <t>Chemotherapie definitiv Beginn erste</t>
    </r>
  </si>
  <si>
    <r>
      <t xml:space="preserve">Research
Research Therapy
</t>
    </r>
    <r>
      <rPr>
        <b/>
        <sz val="8"/>
        <rFont val="Arial"/>
        <family val="2"/>
      </rPr>
      <t>Chemotherapy definitive initiation first</t>
    </r>
  </si>
  <si>
    <r>
      <t xml:space="preserve">Research
Research Therapie
</t>
    </r>
    <r>
      <rPr>
        <b/>
        <sz val="8"/>
        <rFont val="Arial"/>
        <family val="2"/>
      </rPr>
      <t>Chemotherapie definitiv Anzahl</t>
    </r>
  </si>
  <si>
    <r>
      <t xml:space="preserve">Research
Research Therapy
</t>
    </r>
    <r>
      <rPr>
        <b/>
        <sz val="8"/>
        <rFont val="Arial"/>
        <family val="2"/>
      </rPr>
      <t>Chemotherapy definitive count</t>
    </r>
  </si>
  <si>
    <r>
      <t xml:space="preserve">Research
Research Therapie
</t>
    </r>
    <r>
      <rPr>
        <b/>
        <sz val="8"/>
        <rFont val="Arial"/>
        <family val="2"/>
      </rPr>
      <t>ADT neoadjuvant Beginn erste Therapie</t>
    </r>
  </si>
  <si>
    <r>
      <t xml:space="preserve">Research
Research Therapy
</t>
    </r>
    <r>
      <rPr>
        <b/>
        <sz val="8"/>
        <rFont val="Arial"/>
        <family val="2"/>
      </rPr>
      <t>ADT neoadjuvante initiation first therapy</t>
    </r>
  </si>
  <si>
    <r>
      <t xml:space="preserve">Research
Research Therapie
</t>
    </r>
    <r>
      <rPr>
        <b/>
        <sz val="8"/>
        <rFont val="Arial"/>
        <family val="2"/>
      </rPr>
      <t>ADT neoadjuvant Anzahl</t>
    </r>
  </si>
  <si>
    <r>
      <t xml:space="preserve">Research
Research Therapy
</t>
    </r>
    <r>
      <rPr>
        <b/>
        <sz val="8"/>
        <rFont val="Arial"/>
        <family val="2"/>
      </rPr>
      <t>ADT neoadjuvante count</t>
    </r>
  </si>
  <si>
    <r>
      <t xml:space="preserve">Research
Research Therapie
</t>
    </r>
    <r>
      <rPr>
        <b/>
        <sz val="8"/>
        <rFont val="Arial"/>
        <family val="2"/>
      </rPr>
      <t>ADT adjuvant Beginn erste Therapie</t>
    </r>
  </si>
  <si>
    <r>
      <t xml:space="preserve">Research
Research Therapy
</t>
    </r>
    <r>
      <rPr>
        <b/>
        <sz val="8"/>
        <rFont val="Arial"/>
        <family val="2"/>
      </rPr>
      <t>ADT adjuvante initiation first therapy</t>
    </r>
  </si>
  <si>
    <r>
      <t xml:space="preserve">Research
Research Therapie
</t>
    </r>
    <r>
      <rPr>
        <b/>
        <sz val="8"/>
        <rFont val="Arial"/>
        <family val="2"/>
      </rPr>
      <t>ADT adjuvant Anzahl</t>
    </r>
  </si>
  <si>
    <r>
      <t xml:space="preserve">Research
Research Therapy
</t>
    </r>
    <r>
      <rPr>
        <b/>
        <sz val="8"/>
        <rFont val="Arial"/>
        <family val="2"/>
      </rPr>
      <t>ADT adjuvante count</t>
    </r>
  </si>
  <si>
    <r>
      <t xml:space="preserve">Research
Research Therapie
</t>
    </r>
    <r>
      <rPr>
        <b/>
        <sz val="8"/>
        <rFont val="Arial"/>
        <family val="2"/>
      </rPr>
      <t>ADT definitiv Beginn erste Therapie</t>
    </r>
  </si>
  <si>
    <r>
      <t xml:space="preserve">Research
Research Therapy
</t>
    </r>
    <r>
      <rPr>
        <b/>
        <sz val="8"/>
        <rFont val="Arial"/>
        <family val="2"/>
      </rPr>
      <t>ADT definitive initiation first therapy</t>
    </r>
  </si>
  <si>
    <r>
      <t xml:space="preserve">Research
Research Therapie
</t>
    </r>
    <r>
      <rPr>
        <b/>
        <sz val="8"/>
        <rFont val="Arial"/>
        <family val="2"/>
      </rPr>
      <t>ADT definitiv Anzahl</t>
    </r>
  </si>
  <si>
    <r>
      <t xml:space="preserve">Research
Research Therapy
</t>
    </r>
    <r>
      <rPr>
        <b/>
        <sz val="8"/>
        <rFont val="Arial"/>
        <family val="2"/>
      </rPr>
      <t>ADT definitive count</t>
    </r>
  </si>
  <si>
    <r>
      <t xml:space="preserve">Research
Research Therapie
</t>
    </r>
    <r>
      <rPr>
        <b/>
        <sz val="8"/>
        <rFont val="Arial"/>
        <family val="2"/>
      </rPr>
      <t>Immun- und Antikörpertherapie Beginn erste</t>
    </r>
  </si>
  <si>
    <r>
      <t xml:space="preserve">Research
Research Therapy
</t>
    </r>
    <r>
      <rPr>
        <b/>
        <sz val="8"/>
        <rFont val="Arial"/>
        <family val="2"/>
      </rPr>
      <t>Immuno-and AntibodiesTherapy initiation first</t>
    </r>
  </si>
  <si>
    <r>
      <t xml:space="preserve">Research
Research Therapie
</t>
    </r>
    <r>
      <rPr>
        <b/>
        <sz val="8"/>
        <rFont val="Arial"/>
        <family val="2"/>
      </rPr>
      <t>Immun- und Antikörpertherapie  Anzahl</t>
    </r>
  </si>
  <si>
    <r>
      <t xml:space="preserve">Research
Research Therapy
</t>
    </r>
    <r>
      <rPr>
        <b/>
        <sz val="8"/>
        <rFont val="Arial"/>
        <family val="2"/>
      </rPr>
      <t>Immuno-and AntibodiesTherapy count</t>
    </r>
  </si>
  <si>
    <r>
      <t xml:space="preserve">Research
Research Therapie
</t>
    </r>
    <r>
      <rPr>
        <b/>
        <sz val="8"/>
        <rFont val="Arial"/>
        <family val="2"/>
      </rPr>
      <t>Andere lokale Therapie Beginn erste</t>
    </r>
  </si>
  <si>
    <r>
      <t xml:space="preserve">Research
Research Therapy
</t>
    </r>
    <r>
      <rPr>
        <b/>
        <sz val="8"/>
        <rFont val="Arial"/>
        <family val="2"/>
      </rPr>
      <t>Other (local) Therapy initiation first</t>
    </r>
  </si>
  <si>
    <r>
      <t xml:space="preserve">Research
Research Therapie
</t>
    </r>
    <r>
      <rPr>
        <b/>
        <sz val="8"/>
        <rFont val="Arial"/>
        <family val="2"/>
      </rPr>
      <t>Andere lokale Therapie Anzahl</t>
    </r>
  </si>
  <si>
    <r>
      <t xml:space="preserve">Research
Research Therapy
</t>
    </r>
    <r>
      <rPr>
        <b/>
        <sz val="8"/>
        <rFont val="Arial"/>
        <family val="2"/>
      </rPr>
      <t>Other (local) Therapy count</t>
    </r>
  </si>
  <si>
    <r>
      <t xml:space="preserve">Research
Research Therapie
</t>
    </r>
    <r>
      <rPr>
        <b/>
        <sz val="8"/>
        <rFont val="Arial"/>
        <family val="2"/>
      </rPr>
      <t>Supportive Therapie Beginn erste</t>
    </r>
  </si>
  <si>
    <r>
      <t xml:space="preserve">Research
Research Therapy
</t>
    </r>
    <r>
      <rPr>
        <b/>
        <sz val="8"/>
        <rFont val="Arial"/>
        <family val="2"/>
      </rPr>
      <t>Supportive Therapy initiation first</t>
    </r>
  </si>
  <si>
    <r>
      <t xml:space="preserve">Research
Research Therapie
</t>
    </r>
    <r>
      <rPr>
        <b/>
        <sz val="8"/>
        <rFont val="Arial"/>
        <family val="2"/>
      </rPr>
      <t>Supportive Therapie Anzahl</t>
    </r>
  </si>
  <si>
    <r>
      <t xml:space="preserve">Research
Research Therapy
</t>
    </r>
    <r>
      <rPr>
        <b/>
        <sz val="8"/>
        <rFont val="Arial"/>
        <family val="2"/>
      </rPr>
      <t>Supportive Therapy  count</t>
    </r>
  </si>
  <si>
    <r>
      <t xml:space="preserve">Research
Research Therapie
</t>
    </r>
    <r>
      <rPr>
        <b/>
        <sz val="8"/>
        <rFont val="Arial"/>
        <family val="2"/>
      </rPr>
      <t>HIFU Beginn erste Therapie</t>
    </r>
  </si>
  <si>
    <r>
      <t xml:space="preserve">Research
Research Therapy
</t>
    </r>
    <r>
      <rPr>
        <b/>
        <sz val="8"/>
        <rFont val="Arial"/>
        <family val="2"/>
      </rPr>
      <t>HIFU initiation first therapy</t>
    </r>
  </si>
  <si>
    <r>
      <t xml:space="preserve">Research
Research Therapie
</t>
    </r>
    <r>
      <rPr>
        <b/>
        <sz val="8"/>
        <rFont val="Arial"/>
        <family val="2"/>
      </rPr>
      <t>HIFU Anzahl</t>
    </r>
  </si>
  <si>
    <r>
      <t xml:space="preserve">Research
Research Therapy
</t>
    </r>
    <r>
      <rPr>
        <b/>
        <sz val="8"/>
        <rFont val="Arial"/>
        <family val="2"/>
      </rPr>
      <t>HIFU count</t>
    </r>
  </si>
  <si>
    <r>
      <t xml:space="preserve">Research
Research Therapie
</t>
    </r>
    <r>
      <rPr>
        <b/>
        <sz val="8"/>
        <rFont val="Arial"/>
        <family val="2"/>
      </rPr>
      <t>Kryotherapie Beginn erste</t>
    </r>
  </si>
  <si>
    <r>
      <t xml:space="preserve">Research
Research Therapy
</t>
    </r>
    <r>
      <rPr>
        <b/>
        <sz val="8"/>
        <rFont val="Arial"/>
        <family val="2"/>
      </rPr>
      <t>Cryptherapie initiation first</t>
    </r>
  </si>
  <si>
    <r>
      <t xml:space="preserve">Research
Research Therapie
</t>
    </r>
    <r>
      <rPr>
        <b/>
        <sz val="8"/>
        <rFont val="Arial"/>
        <family val="2"/>
      </rPr>
      <t>Kryotherapie Anzahl</t>
    </r>
  </si>
  <si>
    <r>
      <t xml:space="preserve">Research
Research Therapy
</t>
    </r>
    <r>
      <rPr>
        <b/>
        <sz val="8"/>
        <rFont val="Arial"/>
        <family val="2"/>
      </rPr>
      <t>Cryptherapie count</t>
    </r>
  </si>
  <si>
    <r>
      <t xml:space="preserve">Research
Research Therapie
</t>
    </r>
    <r>
      <rPr>
        <b/>
        <sz val="8"/>
        <rFont val="Arial"/>
        <family val="2"/>
      </rPr>
      <t>Hyperthermie Beginn erste Therapie</t>
    </r>
  </si>
  <si>
    <r>
      <t xml:space="preserve">Research
Research Therapy
</t>
    </r>
    <r>
      <rPr>
        <b/>
        <sz val="8"/>
        <rFont val="Arial"/>
        <family val="2"/>
      </rPr>
      <t>Hyperthermy initiation first therapy</t>
    </r>
  </si>
  <si>
    <r>
      <t xml:space="preserve">Research
Research Therapie
</t>
    </r>
    <r>
      <rPr>
        <b/>
        <sz val="8"/>
        <rFont val="Arial"/>
        <family val="2"/>
      </rPr>
      <t>Hyperthermie Anzahl</t>
    </r>
  </si>
  <si>
    <r>
      <t xml:space="preserve">Research
Research Therapy
</t>
    </r>
    <r>
      <rPr>
        <b/>
        <sz val="8"/>
        <rFont val="Arial"/>
        <family val="2"/>
      </rPr>
      <t>Hyperthermy count</t>
    </r>
  </si>
  <si>
    <r>
      <t xml:space="preserve">Research
Research Therapie
</t>
    </r>
    <r>
      <rPr>
        <b/>
        <sz val="8"/>
        <rFont val="Arial"/>
        <family val="2"/>
      </rPr>
      <t>Andere (nicht-lokale) Therapie Beginn erste</t>
    </r>
  </si>
  <si>
    <r>
      <t xml:space="preserve">Research
Research Therapy
</t>
    </r>
    <r>
      <rPr>
        <b/>
        <sz val="8"/>
        <rFont val="Arial"/>
        <family val="2"/>
      </rPr>
      <t>Other (non-local) Therapy initiation first</t>
    </r>
  </si>
  <si>
    <r>
      <t xml:space="preserve">Research
Research Therapie
</t>
    </r>
    <r>
      <rPr>
        <b/>
        <sz val="8"/>
        <rFont val="Arial"/>
        <family val="2"/>
      </rPr>
      <t>Andere (nicht-lokale) Therapie Anzahl</t>
    </r>
  </si>
  <si>
    <r>
      <t xml:space="preserve">Research
Research Therapy
</t>
    </r>
    <r>
      <rPr>
        <b/>
        <sz val="8"/>
        <rFont val="Arial"/>
        <family val="2"/>
      </rPr>
      <t>Other (non-local) Therapy count</t>
    </r>
  </si>
  <si>
    <t>Research Follow Up</t>
  </si>
  <si>
    <t>&lt;ResearchFollowUp&gt;</t>
  </si>
  <si>
    <r>
      <t xml:space="preserve">Research
Research Follow Up
</t>
    </r>
    <r>
      <rPr>
        <b/>
        <sz val="8"/>
        <rFont val="Arial"/>
        <family val="2"/>
      </rPr>
      <t>Letztes Datum lebend</t>
    </r>
  </si>
  <si>
    <t>&lt;LastDateAlive&gt;</t>
  </si>
  <si>
    <r>
      <t xml:space="preserve">Research
Research Follow Up
</t>
    </r>
    <r>
      <rPr>
        <b/>
        <sz val="8"/>
        <rFont val="Arial"/>
        <family val="2"/>
      </rPr>
      <t>Last date alive</t>
    </r>
  </si>
  <si>
    <r>
      <t xml:space="preserve">Research
Research Follow Up
</t>
    </r>
    <r>
      <rPr>
        <b/>
        <sz val="8"/>
        <rFont val="Arial"/>
        <family val="2"/>
      </rPr>
      <t>Follow Up Type</t>
    </r>
  </si>
  <si>
    <t>NO = kein  Follow-Up
VI = nur Vitalstatus
VT = Vital &amp; Tumorstatus</t>
  </si>
  <si>
    <t>&lt;FollowUpType&gt;</t>
  </si>
  <si>
    <r>
      <t xml:space="preserve">Research
Research Follow Up
</t>
    </r>
    <r>
      <rPr>
        <b/>
        <sz val="8"/>
        <rFont val="Arial"/>
        <family val="2"/>
      </rPr>
      <t>Follow Up Jahre</t>
    </r>
  </si>
  <si>
    <t>Nummer
0 = keins
1 = 1 Jahr
2 = 2 Jahre
3 = 3 Jahre
….</t>
  </si>
  <si>
    <t>&lt;FollowUpYears&gt;</t>
  </si>
  <si>
    <r>
      <t xml:space="preserve">Research
Research Follow Up
</t>
    </r>
    <r>
      <rPr>
        <b/>
        <sz val="8"/>
        <rFont val="Arial"/>
        <family val="2"/>
      </rPr>
      <t>Follow Up Years</t>
    </r>
  </si>
  <si>
    <r>
      <t xml:space="preserve">Research
Research Follow Up
</t>
    </r>
    <r>
      <rPr>
        <b/>
        <sz val="8"/>
        <rFont val="Arial"/>
        <family val="2"/>
      </rPr>
      <t>Follow Up Anzahl</t>
    </r>
  </si>
  <si>
    <t>Nummer (1,2, …)</t>
  </si>
  <si>
    <t>&lt;NumberFollowUp&gt;</t>
  </si>
  <si>
    <r>
      <t xml:space="preserve">Research
Research Follow Up
Number </t>
    </r>
    <r>
      <rPr>
        <b/>
        <sz val="8"/>
        <rFont val="Arial"/>
        <family val="2"/>
      </rPr>
      <t>Follow Up</t>
    </r>
  </si>
  <si>
    <r>
      <t xml:space="preserve">Research
Research Follow Up
</t>
    </r>
    <r>
      <rPr>
        <b/>
        <sz val="8"/>
        <rFont val="Arial"/>
        <family val="2"/>
      </rPr>
      <t>Datum Letztes Follow Up mitTumorstatus</t>
    </r>
  </si>
  <si>
    <t>&lt;LastFUTumourStatus&gt;</t>
  </si>
  <si>
    <r>
      <t xml:space="preserve">Research
Research Follow Up
</t>
    </r>
    <r>
      <rPr>
        <b/>
        <sz val="8"/>
        <rFont val="Arial"/>
        <family val="2"/>
      </rPr>
      <t>Date last FU with tumorstatus</t>
    </r>
  </si>
  <si>
    <r>
      <t xml:space="preserve">Research
Research Follow Up
</t>
    </r>
    <r>
      <rPr>
        <b/>
        <sz val="8"/>
        <rFont val="Arial"/>
        <family val="2"/>
      </rPr>
      <t>Quelle letztes Follow Up mit Tumorstatus</t>
    </r>
  </si>
  <si>
    <t>&lt;SourceLastFUTumourStatus&gt;</t>
  </si>
  <si>
    <r>
      <t xml:space="preserve">Research
Research Follow Up
</t>
    </r>
    <r>
      <rPr>
        <b/>
        <sz val="8"/>
        <rFont val="Arial"/>
        <family val="2"/>
      </rPr>
      <t>Vitalstatus</t>
    </r>
  </si>
  <si>
    <t>A = lebend
D = verstorben</t>
  </si>
  <si>
    <t>&lt;Lifestatus&gt;</t>
  </si>
  <si>
    <r>
      <t xml:space="preserve">Research
Research Follow Up
</t>
    </r>
    <r>
      <rPr>
        <b/>
        <sz val="8"/>
        <rFont val="Arial"/>
        <family val="2"/>
      </rPr>
      <t>Lifestatus</t>
    </r>
  </si>
  <si>
    <r>
      <t xml:space="preserve">Research
Research Follow Up
</t>
    </r>
    <r>
      <rPr>
        <b/>
        <sz val="8"/>
        <rFont val="Arial"/>
        <family val="2"/>
      </rPr>
      <t>Ereignis vor dem Tod</t>
    </r>
  </si>
  <si>
    <t>U = unbekannt
Y = Ja
N = Nein</t>
  </si>
  <si>
    <t>&lt;EventBeforeDeath&gt;</t>
  </si>
  <si>
    <r>
      <t xml:space="preserve">Research
Research Follow Up
</t>
    </r>
    <r>
      <rPr>
        <b/>
        <sz val="8"/>
        <rFont val="Arial"/>
        <family val="2"/>
      </rPr>
      <t>Event before death</t>
    </r>
  </si>
  <si>
    <r>
      <t xml:space="preserve">Research
Research Follow Up
</t>
    </r>
    <r>
      <rPr>
        <b/>
        <sz val="8"/>
        <rFont val="Arial"/>
        <family val="2"/>
      </rPr>
      <t>Anzahl Lokalrezidive</t>
    </r>
  </si>
  <si>
    <t>U = unbekannt
0 = keins
1, 2, 3, …</t>
  </si>
  <si>
    <r>
      <t xml:space="preserve">Research
Research Follow Up
</t>
    </r>
    <r>
      <rPr>
        <b/>
        <sz val="8"/>
        <rFont val="Arial"/>
        <family val="2"/>
      </rPr>
      <t>Number local recurrence</t>
    </r>
  </si>
  <si>
    <r>
      <t xml:space="preserve">Research
Research Follow Up
</t>
    </r>
    <r>
      <rPr>
        <b/>
        <sz val="8"/>
        <rFont val="Arial"/>
        <family val="2"/>
      </rPr>
      <t>Datum erstes Lokalrezidiv</t>
    </r>
  </si>
  <si>
    <t>&lt;FirstLocalRecurrence&gt;</t>
  </si>
  <si>
    <r>
      <t xml:space="preserve">Research
Research Follow Up
</t>
    </r>
    <r>
      <rPr>
        <b/>
        <sz val="8"/>
        <rFont val="Arial"/>
        <family val="2"/>
      </rPr>
      <t>Date first local recurrence</t>
    </r>
  </si>
  <si>
    <r>
      <t xml:space="preserve">Research
Research Follow Up
</t>
    </r>
    <r>
      <rPr>
        <b/>
        <sz val="8"/>
        <rFont val="Arial"/>
        <family val="2"/>
      </rPr>
      <t>Anzahl biochemische Rezidive</t>
    </r>
  </si>
  <si>
    <r>
      <t xml:space="preserve">Research
Research Follow Up
</t>
    </r>
    <r>
      <rPr>
        <b/>
        <sz val="8"/>
        <rFont val="Arial"/>
        <family val="2"/>
      </rPr>
      <t>Number biochemical recurrence</t>
    </r>
  </si>
  <si>
    <r>
      <t xml:space="preserve">Research
Research Follow Up
</t>
    </r>
    <r>
      <rPr>
        <b/>
        <sz val="8"/>
        <rFont val="Arial"/>
        <family val="2"/>
      </rPr>
      <t>Datum erstes biochemisches Rezidiv</t>
    </r>
  </si>
  <si>
    <t>&lt;FirstBiochemicalRecurrence&gt;</t>
  </si>
  <si>
    <r>
      <t xml:space="preserve">Research
Research Follow Up
</t>
    </r>
    <r>
      <rPr>
        <b/>
        <sz val="8"/>
        <rFont val="Arial"/>
        <family val="2"/>
      </rPr>
      <t>Date first biochemical recurrence</t>
    </r>
  </si>
  <si>
    <r>
      <t xml:space="preserve">Research
Research Follow Up
</t>
    </r>
    <r>
      <rPr>
        <b/>
        <sz val="8"/>
        <rFont val="Arial"/>
        <family val="2"/>
      </rPr>
      <t>Anzahl Fernmetastasen</t>
    </r>
  </si>
  <si>
    <t>&lt;DistantMetastasis&gt;</t>
  </si>
  <si>
    <r>
      <t xml:space="preserve">Research
Research Follow Up
</t>
    </r>
    <r>
      <rPr>
        <b/>
        <sz val="8"/>
        <rFont val="Arial"/>
        <family val="2"/>
      </rPr>
      <t>Number distant metastasis</t>
    </r>
  </si>
  <si>
    <r>
      <t xml:space="preserve">Research
Research Follow Up
</t>
    </r>
    <r>
      <rPr>
        <b/>
        <sz val="8"/>
        <rFont val="Arial"/>
        <family val="2"/>
      </rPr>
      <t>Datum erste Fernmetastase</t>
    </r>
  </si>
  <si>
    <t>&lt;FirstDistantMetastasis&gt;</t>
  </si>
  <si>
    <r>
      <t xml:space="preserve">Research
Research Follow Up
</t>
    </r>
    <r>
      <rPr>
        <b/>
        <sz val="8"/>
        <rFont val="Arial"/>
        <family val="2"/>
      </rPr>
      <t>Date first distant metastasis</t>
    </r>
  </si>
  <si>
    <r>
      <t xml:space="preserve">Research
Research Follow Up
</t>
    </r>
    <r>
      <rPr>
        <b/>
        <sz val="8"/>
        <rFont val="Arial"/>
        <family val="2"/>
      </rPr>
      <t>Anzahl Zweittumore</t>
    </r>
  </si>
  <si>
    <t>&lt;SecondMalignancy&gt;</t>
  </si>
  <si>
    <r>
      <t xml:space="preserve">Research
Research Follow Up
</t>
    </r>
    <r>
      <rPr>
        <b/>
        <sz val="8"/>
        <rFont val="Arial"/>
        <family val="2"/>
      </rPr>
      <t>Number second malignancy</t>
    </r>
  </si>
  <si>
    <r>
      <t xml:space="preserve">Research
Research Follow Up
</t>
    </r>
    <r>
      <rPr>
        <b/>
        <sz val="8"/>
        <rFont val="Arial"/>
        <family val="2"/>
      </rPr>
      <t>Datum erster Zweittumor</t>
    </r>
  </si>
  <si>
    <t>&lt;FirstSecondMalignancy&gt;</t>
  </si>
  <si>
    <r>
      <t xml:space="preserve">Research
Research Follow Up
</t>
    </r>
    <r>
      <rPr>
        <b/>
        <sz val="8"/>
        <rFont val="Arial"/>
        <family val="2"/>
      </rPr>
      <t>Date first second malignancy</t>
    </r>
  </si>
  <si>
    <r>
      <t xml:space="preserve">Research
Research Follow Up
</t>
    </r>
    <r>
      <rPr>
        <b/>
        <sz val="8"/>
        <rFont val="Arial"/>
        <family val="2"/>
      </rPr>
      <t>Letzter Tumorstatus gesamt</t>
    </r>
  </si>
  <si>
    <t>&lt;LastTumourStatus&gt;</t>
  </si>
  <si>
    <r>
      <t xml:space="preserve">Research
Research Follow Up
</t>
    </r>
    <r>
      <rPr>
        <b/>
        <sz val="8"/>
        <rFont val="Arial"/>
        <family val="2"/>
      </rPr>
      <t>Last Tumourstatus</t>
    </r>
  </si>
  <si>
    <t>Research PROM</t>
  </si>
  <si>
    <t>&lt;ResearchPROM&gt;</t>
  </si>
  <si>
    <r>
      <t xml:space="preserve">Research
Research PROM
</t>
    </r>
    <r>
      <rPr>
        <b/>
        <sz val="8"/>
        <rFont val="Arial"/>
        <family val="2"/>
      </rPr>
      <t>PROM Fragebogen</t>
    </r>
  </si>
  <si>
    <t>&lt;PROMQuestionnaire&gt;</t>
  </si>
  <si>
    <r>
      <t xml:space="preserve">Research
Research PROM
</t>
    </r>
    <r>
      <rPr>
        <b/>
        <sz val="8"/>
        <rFont val="Arial"/>
        <family val="2"/>
      </rPr>
      <t>PROM questionnaire</t>
    </r>
  </si>
  <si>
    <r>
      <t xml:space="preserve">Research
Research PROM
</t>
    </r>
    <r>
      <rPr>
        <b/>
        <sz val="8"/>
        <rFont val="Arial"/>
        <family val="2"/>
      </rPr>
      <t>PROM Zyklus</t>
    </r>
  </si>
  <si>
    <t>&lt;PROMCycleName&gt;</t>
  </si>
  <si>
    <r>
      <t xml:space="preserve">Research
Research PROM
</t>
    </r>
    <r>
      <rPr>
        <b/>
        <sz val="8"/>
        <rFont val="Arial"/>
        <family val="2"/>
      </rPr>
      <t>PROM cycle</t>
    </r>
  </si>
  <si>
    <r>
      <t xml:space="preserve">Research
Research PROM
</t>
    </r>
    <r>
      <rPr>
        <b/>
        <sz val="8"/>
        <rFont val="Arial"/>
        <family val="2"/>
      </rPr>
      <t>Status Follow UP PROM</t>
    </r>
  </si>
  <si>
    <t>&lt;StatusFUPROM &gt;</t>
  </si>
  <si>
    <r>
      <t xml:space="preserve">Research
Research PROM
</t>
    </r>
    <r>
      <rPr>
        <b/>
        <sz val="8"/>
        <rFont val="Arial"/>
        <family val="2"/>
      </rPr>
      <t>PROM status follow up</t>
    </r>
  </si>
  <si>
    <t>Fallinformation</t>
  </si>
  <si>
    <t xml:space="preserve">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t>
  </si>
  <si>
    <t>DKG Fragebogen</t>
  </si>
  <si>
    <t>DKG Questionnaire</t>
  </si>
  <si>
    <t>Follow Up</t>
  </si>
  <si>
    <r>
      <t xml:space="preserve">PCO Info
Info
</t>
    </r>
    <r>
      <rPr>
        <b/>
        <sz val="8"/>
        <color indexed="8"/>
        <rFont val="Arial"/>
        <family val="2"/>
      </rPr>
      <t>OncoBox ID</t>
    </r>
  </si>
  <si>
    <r>
      <t xml:space="preserve">PCO Info
Info
</t>
    </r>
    <r>
      <rPr>
        <b/>
        <sz val="8"/>
        <color indexed="8"/>
        <rFont val="Arial"/>
        <family val="2"/>
      </rPr>
      <t>Username</t>
    </r>
  </si>
  <si>
    <r>
      <t xml:space="preserve">PCO Info
Info
</t>
    </r>
    <r>
      <rPr>
        <b/>
        <sz val="8"/>
        <color indexed="8"/>
        <rFont val="Arial"/>
        <family val="2"/>
      </rPr>
      <t>Status</t>
    </r>
  </si>
  <si>
    <r>
      <t xml:space="preserve">PCO Info
Info
</t>
    </r>
    <r>
      <rPr>
        <b/>
        <sz val="8"/>
        <color indexed="8"/>
        <rFont val="Arial"/>
        <family val="2"/>
      </rPr>
      <t>Preffered Questioning Mode</t>
    </r>
  </si>
  <si>
    <r>
      <t xml:space="preserve">PCO Info
Info
</t>
    </r>
    <r>
      <rPr>
        <b/>
        <sz val="8"/>
        <color indexed="8"/>
        <rFont val="Arial"/>
        <family val="2"/>
      </rPr>
      <t>Preffered Language</t>
    </r>
  </si>
  <si>
    <r>
      <t xml:space="preserve">PCO Info
Cycle
Info
</t>
    </r>
    <r>
      <rPr>
        <b/>
        <sz val="8"/>
        <color indexed="8"/>
        <rFont val="Arial"/>
        <family val="2"/>
      </rPr>
      <t>Cycle Name</t>
    </r>
  </si>
  <si>
    <r>
      <t xml:space="preserve">PCO Info
Cycle
Info
</t>
    </r>
    <r>
      <rPr>
        <b/>
        <sz val="8"/>
        <color indexed="8"/>
        <rFont val="Arial"/>
        <family val="2"/>
      </rPr>
      <t>Cycle active</t>
    </r>
  </si>
  <si>
    <r>
      <t xml:space="preserve">PCO Info
Cycle
Info
</t>
    </r>
    <r>
      <rPr>
        <b/>
        <sz val="8"/>
        <color indexed="8"/>
        <rFont val="Arial"/>
        <family val="2"/>
      </rPr>
      <t>Date Cycle Created</t>
    </r>
  </si>
  <si>
    <r>
      <t xml:space="preserve">PCO Info
Cycle
Info
</t>
    </r>
    <r>
      <rPr>
        <b/>
        <sz val="8"/>
        <color indexed="8"/>
        <rFont val="Arial"/>
        <family val="2"/>
      </rPr>
      <t>Cut off Date</t>
    </r>
  </si>
  <si>
    <r>
      <t xml:space="preserve">PCO Info
Cycle
Info
</t>
    </r>
    <r>
      <rPr>
        <b/>
        <sz val="8"/>
        <color indexed="8"/>
        <rFont val="Arial"/>
        <family val="2"/>
      </rPr>
      <t>Cause Cycle greated</t>
    </r>
  </si>
  <si>
    <r>
      <t xml:space="preserve">PCO Info
Cycle
Survey
</t>
    </r>
    <r>
      <rPr>
        <b/>
        <sz val="8"/>
        <color indexed="8"/>
        <rFont val="Arial"/>
        <family val="2"/>
      </rPr>
      <t>ID</t>
    </r>
  </si>
  <si>
    <r>
      <t xml:space="preserve">PCO Info
Cycle
Survey
</t>
    </r>
    <r>
      <rPr>
        <b/>
        <sz val="8"/>
        <color indexed="8"/>
        <rFont val="Arial"/>
        <family val="2"/>
      </rPr>
      <t>Source</t>
    </r>
  </si>
  <si>
    <t>&lt;Source&gt;</t>
  </si>
  <si>
    <t>1 = paper
2 = online</t>
  </si>
  <si>
    <r>
      <t xml:space="preserve">PCO Info
Cycle
Survey
</t>
    </r>
    <r>
      <rPr>
        <b/>
        <sz val="8"/>
        <color indexed="8"/>
        <rFont val="Arial"/>
        <family val="2"/>
      </rPr>
      <t>Date of the questionnaire</t>
    </r>
  </si>
  <si>
    <t>1  = deutsch
2  = englisch
3  = französisch
4  = italienisch
5  = holländisch</t>
  </si>
  <si>
    <t>Scores</t>
  </si>
  <si>
    <r>
      <t xml:space="preserve">PCO Info
Cycle
Survey
Scores
</t>
    </r>
    <r>
      <rPr>
        <b/>
        <sz val="8"/>
        <color indexed="8"/>
        <rFont val="Arial"/>
        <family val="2"/>
      </rPr>
      <t>Section</t>
    </r>
  </si>
  <si>
    <t>1 = Inkontinenz
2 = irritativ / obstruktiv
3 = Gastrointestinal
4 = Sexualität
5 = Hormonell</t>
  </si>
  <si>
    <r>
      <t xml:space="preserve">PCO Info
Cycle
Survey
Scores
</t>
    </r>
    <r>
      <rPr>
        <b/>
        <sz val="8"/>
        <color indexed="8"/>
        <rFont val="Arial"/>
        <family val="2"/>
      </rPr>
      <t>Expected Research</t>
    </r>
  </si>
  <si>
    <t>&lt;ExpectedResearch&gt;</t>
  </si>
  <si>
    <r>
      <t xml:space="preserve">PCO Info
Cycle
Survey
Scores
</t>
    </r>
    <r>
      <rPr>
        <b/>
        <sz val="8"/>
        <color indexed="8"/>
        <rFont val="Arial"/>
        <family val="2"/>
      </rPr>
      <t>Value</t>
    </r>
  </si>
  <si>
    <t>0 -100 (double)</t>
  </si>
  <si>
    <r>
      <t xml:space="preserve">PCO Info
Cycle
Survey
Scores
</t>
    </r>
    <r>
      <rPr>
        <b/>
        <sz val="8"/>
        <color indexed="8"/>
        <rFont val="Arial"/>
        <family val="2"/>
      </rPr>
      <t>Difference Research</t>
    </r>
  </si>
  <si>
    <t>&lt;DifferenceResearch&gt;</t>
  </si>
  <si>
    <t>Questions</t>
  </si>
  <si>
    <t>&lt;Questions&gt;</t>
  </si>
  <si>
    <t>Question</t>
  </si>
  <si>
    <r>
      <t xml:space="preserve">PCO Info
Cycle
Survey
Questions
Question
</t>
    </r>
    <r>
      <rPr>
        <b/>
        <sz val="8"/>
        <color indexed="8"/>
        <rFont val="Arial"/>
        <family val="2"/>
      </rPr>
      <t>Section</t>
    </r>
  </si>
  <si>
    <t xml:space="preserve">1 = Urinary function
2 = Urinary Irritative/Obstructive
3 = Bowel 
4 = Sexual
5 = Hormonal
6 = Socioeconomic Status
7 = libido
8 = no section
</t>
  </si>
  <si>
    <r>
      <t xml:space="preserve">PCO Info
Cycle
Survey
Questions
Question
</t>
    </r>
    <r>
      <rPr>
        <b/>
        <sz val="8"/>
        <color indexed="8"/>
        <rFont val="Arial"/>
        <family val="2"/>
      </rPr>
      <t>Number of the question</t>
    </r>
  </si>
  <si>
    <r>
      <t xml:space="preserve">PCO Info
Cycle
Survey
Questions
Question
</t>
    </r>
    <r>
      <rPr>
        <b/>
        <sz val="8"/>
        <color indexed="8"/>
        <rFont val="Arial"/>
        <family val="2"/>
      </rPr>
      <t>Value of the question</t>
    </r>
  </si>
  <si>
    <r>
      <t xml:space="preserve">PCO Info
Cycle
Survey
Questions
Question
</t>
    </r>
    <r>
      <rPr>
        <b/>
        <sz val="8"/>
        <color indexed="8"/>
        <rFont val="Arial"/>
        <family val="2"/>
      </rPr>
      <t>Text of the question</t>
    </r>
  </si>
  <si>
    <t>Datafields Research / Compare / Monash</t>
  </si>
  <si>
    <r>
      <t xml:space="preserve">PCO Info
Cycle
Survey
</t>
    </r>
    <r>
      <rPr>
        <b/>
        <sz val="8"/>
        <rFont val="Arial"/>
        <family val="2"/>
      </rPr>
      <t>Survey Language</t>
    </r>
  </si>
  <si>
    <t>Berechnet durch die OncoBox, Tabellenblatt "Calculation_R_C_M"</t>
  </si>
  <si>
    <r>
      <rPr>
        <sz val="11"/>
        <color indexed="8"/>
        <rFont val="Arial"/>
        <family val="2"/>
      </rPr>
      <t xml:space="preserve">OncoBox Prostate 
</t>
    </r>
    <r>
      <rPr>
        <b/>
        <sz val="11"/>
        <color indexed="8"/>
        <rFont val="Arial"/>
        <family val="2"/>
      </rPr>
      <t>FU-Categories for Calculations of Research, Compare, Monash fields</t>
    </r>
    <r>
      <rPr>
        <sz val="11"/>
        <color indexed="8"/>
        <rFont val="Arial"/>
        <family val="2"/>
      </rPr>
      <t xml:space="preserve">
</t>
    </r>
    <r>
      <rPr>
        <sz val="11"/>
        <color theme="0" tint="-0.499984740745262"/>
        <rFont val="Arial"/>
        <family val="2"/>
      </rPr>
      <t>(FU-Kategorien für die berechneten Felder Research, Compare, Monash)</t>
    </r>
  </si>
  <si>
    <t>Deactivated</t>
  </si>
  <si>
    <t>Der Fall erfüllt die Einschlusskriterien der PCO-Studie nicht (Status auf www.pco-study.com ist "deaktiviert").</t>
  </si>
  <si>
    <t>The criterias for the PCO-study are not fulfilled (status according to www.pco-study.com is "deactivated").</t>
  </si>
  <si>
    <r>
      <t xml:space="preserve">= Basic data O22 + O23
</t>
    </r>
    <r>
      <rPr>
        <b/>
        <sz val="11"/>
        <color theme="0" tint="-0.499984740745262"/>
        <rFont val="Arial"/>
        <family val="2"/>
      </rPr>
      <t>(= Basisdaten O22 + O23)</t>
    </r>
  </si>
  <si>
    <t>KB-1c)</t>
  </si>
  <si>
    <t xml:space="preserve">Keine Verbindlichkeit im Auditjahr 2021
Kennzahl wird aktuell organübergreifend definiert. Eine verbindliche Darlegung der Kennzahl in dem Auditjahr 2021 ist unabhg. der geführten Diskussionen nicht vorgesehen. </t>
  </si>
  <si>
    <t>Präth. Befragungsdatum</t>
  </si>
  <si>
    <t>Erstdiagnose</t>
  </si>
  <si>
    <t>Feld auf PDF</t>
  </si>
  <si>
    <t>Postth. Befragungsdatum</t>
  </si>
  <si>
    <t>Alter bei präth. Befragung</t>
  </si>
  <si>
    <t>Komorbiditäten</t>
  </si>
  <si>
    <t>Risikoklassifizierung</t>
  </si>
  <si>
    <t>Operateur</t>
  </si>
  <si>
    <t>Geburtsdatum</t>
  </si>
  <si>
    <t>Benutzername</t>
  </si>
  <si>
    <t>Name, Vorname</t>
  </si>
  <si>
    <t>PZ (Reg. Nr.)</t>
  </si>
  <si>
    <t>Datafieldname in Excel</t>
  </si>
  <si>
    <t>PSA-Wert (Monate nach Stichtag)</t>
  </si>
  <si>
    <t>Description for specials</t>
  </si>
  <si>
    <t>Take Value from Survey Post &lt;Score&gt; &lt;Section name="Inkontinenz"&gt;1&lt;/Section&gt;
       &lt;Value&gt;  - from Survey Pre &lt;Score&gt; &lt;Section name="Inkontinenz"&gt;1&lt;/Section&gt;
Show also the calculation in parethesis (post-value - pre value)</t>
  </si>
  <si>
    <t>convert to dd.mm.yyyy</t>
  </si>
  <si>
    <r>
      <t xml:space="preserve">Take converted "Initiation Treatment" and Export </t>
    </r>
    <r>
      <rPr>
        <b/>
        <sz val="8"/>
        <rFont val="Arial"/>
        <family val="2"/>
      </rPr>
      <t>"Neoadj.Hormontherapie (dd.mm.yyyy)"</t>
    </r>
  </si>
  <si>
    <t>&amp; / |</t>
  </si>
  <si>
    <r>
      <t>Take converted "Initiation Treatment" and Export "</t>
    </r>
    <r>
      <rPr>
        <b/>
        <sz val="8"/>
        <rFont val="Arial"/>
        <family val="2"/>
      </rPr>
      <t>adjuvante Strahlentherapie (dd.mm.yyyy)</t>
    </r>
    <r>
      <rPr>
        <sz val="8"/>
        <rFont val="Arial"/>
        <family val="2"/>
      </rPr>
      <t>"</t>
    </r>
  </si>
  <si>
    <r>
      <t>Take converted "Initiation Treatment" and Export "</t>
    </r>
    <r>
      <rPr>
        <b/>
        <sz val="8"/>
        <rFont val="Arial"/>
        <family val="2"/>
      </rPr>
      <t>begleitend Hormontherapie (dd.mm.yyyy)</t>
    </r>
    <r>
      <rPr>
        <sz val="8"/>
        <rFont val="Arial"/>
        <family val="2"/>
      </rPr>
      <t>"</t>
    </r>
  </si>
  <si>
    <t>Comma</t>
  </si>
  <si>
    <t>Show  Difference and the calculation of Value Post - Value Pre in ()</t>
  </si>
  <si>
    <t>z.B. 20(80-60)</t>
  </si>
  <si>
    <t>Diff Post /Prä 
(Harn Inkontinenz)</t>
  </si>
  <si>
    <t>Diff Post /Prä 
(Sexualität)</t>
  </si>
  <si>
    <t>Calculated Differenz Value Post - Value Pre</t>
  </si>
  <si>
    <t>Immer die erste neoadjuvante</t>
  </si>
  <si>
    <t xml:space="preserve">Immer die erste </t>
  </si>
  <si>
    <t>|</t>
  </si>
  <si>
    <t>Entweder / Oder</t>
  </si>
  <si>
    <r>
      <t>Take converted "Initiation Treatment" and Export "adjuvante</t>
    </r>
    <r>
      <rPr>
        <b/>
        <sz val="8"/>
        <rFont val="Arial"/>
        <family val="2"/>
      </rPr>
      <t xml:space="preserve"> Hormontherapie (dd.mm.yyyy)</t>
    </r>
    <r>
      <rPr>
        <sz val="8"/>
        <rFont val="Arial"/>
        <family val="2"/>
      </rPr>
      <t>"</t>
    </r>
  </si>
  <si>
    <t>Info Primärtherapie wird wie folgt erweitert.</t>
  </si>
  <si>
    <t>yyyy.mm.dd</t>
  </si>
  <si>
    <r>
      <rPr>
        <b/>
        <sz val="8"/>
        <rFont val="Arial"/>
        <family val="2"/>
      </rPr>
      <t>NOT</t>
    </r>
    <r>
      <rPr>
        <sz val="8"/>
        <rFont val="Arial"/>
        <family val="2"/>
      </rPr>
      <t xml:space="preserve"> (RT | RE | R)</t>
    </r>
  </si>
  <si>
    <t>will be filled out manually</t>
  </si>
  <si>
    <t>Take all listed field from &lt;Case&gt;&lt;Case Infromation Comorbidities, and write it in german full words
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</si>
  <si>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r>
      <t xml:space="preserve">Take converted "&lt;DateRecurrence&gt;" and Export </t>
    </r>
    <r>
      <rPr>
        <b/>
        <sz val="8"/>
        <rFont val="Arial"/>
        <family val="2"/>
      </rPr>
      <t>"Lokalrezidiv am dd.mm.yyyy"</t>
    </r>
  </si>
  <si>
    <r>
      <t xml:space="preserve">Take converted "&lt;DateRecurrence&gt;" and Export </t>
    </r>
    <r>
      <rPr>
        <b/>
        <sz val="8"/>
        <rFont val="Arial"/>
        <family val="2"/>
      </rPr>
      <t>"Biochemisches Rezidiv am dd.mm.yyyy"</t>
    </r>
  </si>
  <si>
    <r>
      <t xml:space="preserve">Take converted "&lt;DateRecurrence&gt;" and Export </t>
    </r>
    <r>
      <rPr>
        <b/>
        <sz val="8"/>
        <rFont val="Arial"/>
        <family val="2"/>
      </rPr>
      <t>"Fernmetastase am dd.mm.yyyy"</t>
    </r>
  </si>
  <si>
    <r>
      <t xml:space="preserve">Take converted "&lt;DateRecurrence&gt;" and Export </t>
    </r>
    <r>
      <rPr>
        <b/>
        <sz val="8"/>
        <rFont val="Arial"/>
        <family val="2"/>
      </rPr>
      <t>"Zweittumor am dd.mm.yyyy"</t>
    </r>
  </si>
  <si>
    <t>Clavien Dindo
(Klinische Information)</t>
  </si>
  <si>
    <t>CTCAE
(Klinische Information)</t>
  </si>
  <si>
    <t>PSA-Wert (Monate nach Stichtag)
(Klinische Information)</t>
  </si>
  <si>
    <t>Ereignis
(Klinische Information)</t>
  </si>
  <si>
    <r>
      <t>Calculate the difference in years: "</t>
    </r>
    <r>
      <rPr>
        <b/>
        <sz val="8"/>
        <rFont val="Arial"/>
        <family val="2"/>
      </rPr>
      <t>Präth. Befragungsdatum</t>
    </r>
    <r>
      <rPr>
        <sz val="8"/>
        <rFont val="Arial"/>
        <family val="2"/>
      </rPr>
      <t>" -  "Date of birth</t>
    </r>
  </si>
  <si>
    <t>Take field from    &lt;Survey&gt; &lt;Patient&gt;&lt;Info&gt; &lt;Name&gt;</t>
  </si>
  <si>
    <t xml:space="preserve">ADT </t>
  </si>
  <si>
    <t>RT | RE | R</t>
  </si>
  <si>
    <t>XXX,XX</t>
  </si>
  <si>
    <t>Export Value Pre XXX,XX</t>
  </si>
  <si>
    <t>Export Value Post XXX,XX</t>
  </si>
  <si>
    <r>
      <t>IF &lt;Survey&gt;
            &lt;Id name="</t>
    </r>
    <r>
      <rPr>
        <b/>
        <sz val="8"/>
        <rFont val="Arial"/>
        <family val="2"/>
      </rPr>
      <t>POSTTHERAPEUTISCHERFRAGEBOGEN</t>
    </r>
    <r>
      <rPr>
        <sz val="8"/>
        <rFont val="Arial"/>
        <family val="2"/>
      </rPr>
      <t>"&gt;</t>
    </r>
  </si>
  <si>
    <r>
      <t>IF &lt;Scores&gt;
 &lt;Score&gt;
&lt;Section name="</t>
    </r>
    <r>
      <rPr>
        <b/>
        <sz val="8"/>
        <rFont val="Arial"/>
        <family val="2"/>
      </rPr>
      <t>Inkontinenz</t>
    </r>
    <r>
      <rPr>
        <sz val="8"/>
        <rFont val="Arial"/>
        <family val="2"/>
      </rPr>
      <t xml:space="preserve">"&gt; </t>
    </r>
  </si>
  <si>
    <r>
      <t>&lt;Scores&gt;
 &lt;Score&gt;
&lt;</t>
    </r>
    <r>
      <rPr>
        <b/>
        <sz val="8"/>
        <rFont val="Arial"/>
        <family val="2"/>
      </rPr>
      <t>Value&gt;</t>
    </r>
  </si>
  <si>
    <r>
      <t>IF &lt;Survey&gt;
            &lt;Id name="</t>
    </r>
    <r>
      <rPr>
        <b/>
        <sz val="8"/>
        <rFont val="Arial"/>
        <family val="2"/>
      </rPr>
      <t>PRÄTHERAPEUTISCHERFRAGEBOGEN</t>
    </r>
    <r>
      <rPr>
        <sz val="8"/>
        <rFont val="Arial"/>
        <family val="2"/>
      </rPr>
      <t>"&gt;</t>
    </r>
  </si>
  <si>
    <r>
      <t>IF &lt;Scores&gt;
 &lt;Score&gt;
&lt;Section name="</t>
    </r>
    <r>
      <rPr>
        <b/>
        <sz val="8"/>
        <rFont val="Arial"/>
        <family val="2"/>
      </rPr>
      <t>Sexualtiät</t>
    </r>
    <r>
      <rPr>
        <sz val="8"/>
        <rFont val="Arial"/>
        <family val="2"/>
      </rPr>
      <t xml:space="preserve">"&gt; </t>
    </r>
  </si>
  <si>
    <r>
      <t xml:space="preserve">&lt;Scores&gt;
 &lt;Score&gt;
</t>
    </r>
    <r>
      <rPr>
        <b/>
        <sz val="8"/>
        <rFont val="Arial"/>
        <family val="2"/>
      </rPr>
      <t>&lt;Value&gt;</t>
    </r>
  </si>
  <si>
    <r>
      <t xml:space="preserve">Take field from Case Radiotherapy </t>
    </r>
    <r>
      <rPr>
        <b/>
        <sz val="8"/>
        <rFont val="Arial"/>
        <family val="2"/>
      </rPr>
      <t>Domain</t>
    </r>
    <r>
      <rPr>
        <sz val="8"/>
        <rFont val="Arial"/>
        <family val="2"/>
      </rPr>
      <t xml:space="preserve"> and write german word
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r>
  </si>
  <si>
    <r>
      <t xml:space="preserve">Take field from Case Radiotherapy </t>
    </r>
    <r>
      <rPr>
        <b/>
        <sz val="8"/>
        <rFont val="Arial"/>
        <family val="2"/>
      </rPr>
      <t>CTC AE Grade</t>
    </r>
  </si>
  <si>
    <r>
      <t xml:space="preserve">IF Case
Follow-Up
</t>
    </r>
    <r>
      <rPr>
        <b/>
        <sz val="8"/>
        <rFont val="Arial"/>
        <family val="2"/>
      </rPr>
      <t>Secondary tumour</t>
    </r>
  </si>
  <si>
    <r>
      <t xml:space="preserve">IFCase
Follow-Up
</t>
    </r>
    <r>
      <rPr>
        <b/>
        <sz val="8"/>
        <rFont val="Arial"/>
        <family val="2"/>
      </rPr>
      <t>Metastasis</t>
    </r>
  </si>
  <si>
    <r>
      <t xml:space="preserve">Case
Follow-Up
</t>
    </r>
    <r>
      <rPr>
        <b/>
        <sz val="8"/>
        <rFont val="Arial"/>
        <family val="2"/>
      </rPr>
      <t>Date biochemical recurrence identified</t>
    </r>
  </si>
  <si>
    <r>
      <t xml:space="preserve">IF Case
</t>
    </r>
    <r>
      <rPr>
        <b/>
        <sz val="8"/>
        <rFont val="Arial"/>
        <family val="2"/>
      </rPr>
      <t>Follow-Up
Biochemical recurrence</t>
    </r>
  </si>
  <si>
    <r>
      <t xml:space="preserve">Case
Follow-Up
</t>
    </r>
    <r>
      <rPr>
        <b/>
        <sz val="8"/>
        <rFont val="Arial"/>
        <family val="2"/>
      </rPr>
      <t>Date local recurrence</t>
    </r>
  </si>
  <si>
    <r>
      <t xml:space="preserve">IF Case
Follow-Up
</t>
    </r>
    <r>
      <rPr>
        <b/>
        <sz val="8"/>
        <rFont val="Arial"/>
        <family val="2"/>
      </rPr>
      <t xml:space="preserve">Local recurrence
</t>
    </r>
  </si>
  <si>
    <r>
      <t xml:space="preserve">IF Case
Treatment
</t>
    </r>
    <r>
      <rPr>
        <b/>
        <sz val="8"/>
        <rFont val="Arial"/>
        <family val="2"/>
      </rPr>
      <t>Time</t>
    </r>
  </si>
  <si>
    <r>
      <t xml:space="preserve">IF Case
Treatment
</t>
    </r>
    <r>
      <rPr>
        <b/>
        <sz val="8"/>
        <rFont val="Arial"/>
        <family val="2"/>
      </rPr>
      <t>Type</t>
    </r>
    <r>
      <rPr>
        <sz val="8"/>
        <rFont val="Arial"/>
        <family val="2"/>
      </rPr>
      <t xml:space="preserve">
</t>
    </r>
  </si>
  <si>
    <r>
      <t xml:space="preserve">IF Case
Surgery
</t>
    </r>
    <r>
      <rPr>
        <b/>
        <sz val="8"/>
        <rFont val="Arial"/>
        <family val="2"/>
      </rPr>
      <t>Surgical method</t>
    </r>
  </si>
  <si>
    <r>
      <t xml:space="preserve">IF Case
Surgery
</t>
    </r>
    <r>
      <rPr>
        <b/>
        <sz val="8"/>
        <rFont val="Arial"/>
        <family val="2"/>
      </rPr>
      <t>Type of surgery</t>
    </r>
  </si>
  <si>
    <t xml:space="preserve">Show CTC AE Grade + "(" + Complications domain + ")" </t>
  </si>
  <si>
    <t>Attention only |</t>
  </si>
  <si>
    <t>(attention more than 1 Comorbidity)
and list all comma separated. Unique Comorbidity!</t>
  </si>
  <si>
    <t xml:space="preserve"> |</t>
  </si>
  <si>
    <t>With Number part  of CenterName check in Liste_zentren_pseudonym (the list from drop-down) and Take the Name from Column C</t>
  </si>
  <si>
    <t>Take field from     &lt;PCO_InfoXML&gt;  &lt;Center&gt; &lt;CenterName&gt;</t>
  </si>
  <si>
    <r>
      <t xml:space="preserve">Export  </t>
    </r>
    <r>
      <rPr>
        <b/>
        <sz val="8"/>
        <color indexed="8"/>
        <rFont val="Arial"/>
        <family val="2"/>
      </rPr>
      <t>Name from Column C</t>
    </r>
    <r>
      <rPr>
        <sz val="8"/>
        <color indexed="8"/>
        <rFont val="Arial"/>
        <family val="2"/>
      </rPr>
      <t xml:space="preserve"> +" (" + </t>
    </r>
    <r>
      <rPr>
        <b/>
        <sz val="8"/>
        <color indexed="8"/>
        <rFont val="Arial"/>
        <family val="2"/>
      </rPr>
      <t xml:space="preserve">Centername </t>
    </r>
    <r>
      <rPr>
        <sz val="8"/>
        <color indexed="8"/>
        <rFont val="Arial"/>
        <family val="2"/>
      </rPr>
      <t>+ ")"</t>
    </r>
  </si>
  <si>
    <t>PDF design</t>
  </si>
  <si>
    <t>Alles auf eine Seite.</t>
  </si>
  <si>
    <t>Oncobox Änderungen</t>
  </si>
  <si>
    <t xml:space="preserve">Export  
Behandlungsergebnis 
</t>
  </si>
  <si>
    <t xml:space="preserve">Description </t>
  </si>
  <si>
    <t>Button</t>
  </si>
  <si>
    <t xml:space="preserve">wo in Oncobox </t>
  </si>
  <si>
    <t xml:space="preserve">IF  &lt;RiskClassification/&gt; </t>
  </si>
  <si>
    <t xml:space="preserve">LCLR |
LCMR |
LCHR |
LA |
AN1   
</t>
  </si>
  <si>
    <t>IF Date post-therapeutical questionnaire from Profile Cell F17</t>
  </si>
  <si>
    <t>IF &lt;LeadingTherapy/&gt;</t>
  </si>
  <si>
    <t>Preselection für beide Anzeige Button</t>
  </si>
  <si>
    <t>IF &lt;Category&gt;</t>
  </si>
  <si>
    <r>
      <t xml:space="preserve">IFCase
Radiotherapy
</t>
    </r>
    <r>
      <rPr>
        <b/>
        <sz val="8"/>
        <rFont val="Arial"/>
        <family val="2"/>
      </rPr>
      <t>Time</t>
    </r>
  </si>
  <si>
    <r>
      <t xml:space="preserve">IFCase
Radiotherapy
</t>
    </r>
    <r>
      <rPr>
        <b/>
        <sz val="8"/>
        <rFont val="Arial"/>
        <family val="2"/>
      </rPr>
      <t>TYpe</t>
    </r>
  </si>
  <si>
    <r>
      <t>Take converted "Initiation Treatment" and Export "</t>
    </r>
    <r>
      <rPr>
        <b/>
        <sz val="8"/>
        <rFont val="Arial"/>
        <family val="2"/>
      </rPr>
      <t>definitive Strahlentherapie (dd.mm.yyyy)</t>
    </r>
    <r>
      <rPr>
        <sz val="8"/>
        <rFont val="Arial"/>
        <family val="2"/>
      </rPr>
      <t>"</t>
    </r>
  </si>
  <si>
    <r>
      <rPr>
        <b/>
        <sz val="11"/>
        <color theme="1"/>
        <rFont val="Calibri"/>
        <family val="2"/>
        <scheme val="minor"/>
      </rPr>
      <t xml:space="preserve">              Rezidiv</t>
    </r>
    <r>
      <rPr>
        <sz val="11"/>
        <color theme="1"/>
        <rFont val="Calibri"/>
        <family val="2"/>
        <scheme val="minor"/>
      </rPr>
      <t xml:space="preserve">  &lt;Nr&gt;18&lt;/Nr&gt;
                &lt;Answer&gt;
                  &lt;Value&gt;-1&lt;/Value&gt;
                  &lt;Text&gt;2018-11-11&lt;/Text&gt;
                &lt;/Answer&gt;
                &lt;Answer&gt;
                  &lt;Value&gt;1&lt;/Value&gt;
                  &lt;Text /&gt;
                &lt;/Answer&gt;</t>
    </r>
  </si>
  <si>
    <r>
      <rPr>
        <b/>
        <sz val="11"/>
        <color theme="1"/>
        <rFont val="Calibri"/>
        <family val="2"/>
        <scheme val="minor"/>
      </rPr>
      <t xml:space="preserve">             Fernmetastase</t>
    </r>
    <r>
      <rPr>
        <sz val="11"/>
        <color theme="1"/>
        <rFont val="Calibri"/>
        <family val="2"/>
        <scheme val="minor"/>
      </rPr>
      <t xml:space="preserve">  &lt;Nr&gt;19&lt;/Nr&gt;
                &lt;Answer&gt;
                  &lt;Value&gt;-1&lt;/Value&gt;
                  &lt;Text&gt;2018-11-11&lt;/Text&gt;
                &lt;/Answer&gt;
                &lt;Answer&gt;
                  &lt;Value&gt;1&lt;/Value&gt;
                  &lt;Text /&gt;
                &lt;/Answer&gt;</t>
    </r>
  </si>
  <si>
    <r>
      <rPr>
        <b/>
        <sz val="11"/>
        <color theme="1"/>
        <rFont val="Calibri"/>
        <family val="2"/>
        <scheme val="minor"/>
      </rPr>
      <t xml:space="preserve">             Zweittumor</t>
    </r>
    <r>
      <rPr>
        <sz val="11"/>
        <color theme="1"/>
        <rFont val="Calibri"/>
        <family val="2"/>
        <scheme val="minor"/>
      </rPr>
      <t xml:space="preserve">  &lt;Nr&gt;20 &lt;/Nr&gt;
                &lt;Answer&gt;
                  &lt;Value&gt;-1&lt;/Value&gt;
                  &lt;Text&gt;2018-11-11&lt;/Text&gt;
                &lt;/Answer&gt;
                &lt;Answer&gt;
                  &lt;Value&gt;1&lt;/Value&gt;
                  &lt;Text /&gt;
                &lt;/Answer&gt;</t>
    </r>
  </si>
  <si>
    <r>
      <t xml:space="preserve">Take converted "&lt;Text&gt;" and Export </t>
    </r>
    <r>
      <rPr>
        <b/>
        <sz val="8"/>
        <rFont val="Arial"/>
        <family val="2"/>
      </rPr>
      <t>"Rezidiv am dd.mm.yyyy"</t>
    </r>
  </si>
  <si>
    <t>&amp;</t>
  </si>
  <si>
    <t xml:space="preserve"> If &lt;Id name="POSTTHERAPEUTISCHERFRAGEBOGEN"&gt;
</t>
  </si>
  <si>
    <r>
      <t xml:space="preserve">Take converted "&lt;Text&gt;" and  </t>
    </r>
    <r>
      <rPr>
        <b/>
        <sz val="8"/>
        <rFont val="Arial"/>
        <family val="2"/>
      </rPr>
      <t>Export "Fernmetastase am dd.mm.yyyy"</t>
    </r>
  </si>
  <si>
    <r>
      <t xml:space="preserve">Take converted "&lt;Text&gt;" and Export </t>
    </r>
    <r>
      <rPr>
        <b/>
        <sz val="8"/>
        <rFont val="Arial"/>
        <family val="2"/>
      </rPr>
      <t>"Fernmetastase am dd.mm.yyyy"</t>
    </r>
  </si>
  <si>
    <t>first&lt;Text&gt;</t>
  </si>
  <si>
    <t>second&lt;Text&gt;</t>
  </si>
  <si>
    <t>Export Text in FB PSA Datum</t>
  </si>
  <si>
    <t>Calculated Differenzmonate Value FB PSA Datum - Value Stichtag in month</t>
  </si>
  <si>
    <t>Export Text  in FB PSA Value</t>
  </si>
  <si>
    <r>
      <t xml:space="preserve"> Export  FB PSA Value + "</t>
    </r>
    <r>
      <rPr>
        <b/>
        <sz val="8"/>
        <rFont val="Arial"/>
        <family val="2"/>
      </rPr>
      <t xml:space="preserve"> ng/ml ("Differenzmonate" Monate)" </t>
    </r>
  </si>
  <si>
    <t>Calculated Differenzmonate Value FollowUpDate - Value Stichtag in month</t>
  </si>
  <si>
    <r>
      <t xml:space="preserve">X
 (consent = </t>
    </r>
    <r>
      <rPr>
        <sz val="9"/>
        <color rgb="FFFF0000"/>
        <rFont val="Arial"/>
        <family val="2"/>
      </rPr>
      <t>Y|</t>
    </r>
    <r>
      <rPr>
        <sz val="9"/>
        <rFont val="Arial"/>
        <family val="2"/>
      </rPr>
      <t>N)</t>
    </r>
  </si>
  <si>
    <t>Gesamtbetrachtung oben neben XML-Export
(siehe PPT Behandlungsergebnis Post)</t>
  </si>
  <si>
    <t>There is a selction for Date of Posttherapeutic or Cut-off-Date (check popup)</t>
  </si>
  <si>
    <t>Preselection is for both Buttons</t>
  </si>
  <si>
    <r>
      <t xml:space="preserve">Take converted "Initiation Treatment" and Export </t>
    </r>
    <r>
      <rPr>
        <b/>
        <sz val="8"/>
        <rFont val="Arial"/>
        <family val="2"/>
      </rPr>
      <t>"</t>
    </r>
    <r>
      <rPr>
        <b/>
        <sz val="8"/>
        <color rgb="FFFF0000"/>
        <rFont val="Arial"/>
        <family val="2"/>
      </rPr>
      <t xml:space="preserve">AS / WS </t>
    </r>
    <r>
      <rPr>
        <b/>
        <sz val="8"/>
        <rFont val="Arial"/>
        <family val="2"/>
      </rPr>
      <t>vor Primärtherapie (dd.mm.yyyy)"</t>
    </r>
  </si>
  <si>
    <t xml:space="preserve"> Check Calculation of PCaAntecedents : (If there is a NI case for the same patient then
Check the treatments for the NI case. If there is at least one treatment with: AS | WS 
Else Check the treatments for the IV case. If there is at least one treatment with: AS | WS )</t>
  </si>
  <si>
    <t>Those with date from Profile Date!!!  (C17)</t>
  </si>
  <si>
    <t>Those with date from Profile Date!!! ( C16)</t>
  </si>
  <si>
    <r>
      <t xml:space="preserve">Active Survaillance Krebsvorerkankung (dd.mm.yyyy),
Watchful Waiting Krebsvorekrankung (dd.mm.yyyy),
Neoadjuvante Hormontherapie(dd.mm.yyyy),
Robotische Radikale Prostatektomie( dd.mm.yyyy) </t>
    </r>
    <r>
      <rPr>
        <b/>
        <sz val="11"/>
        <color theme="1"/>
        <rFont val="Calibri"/>
        <family val="2"/>
        <scheme val="minor"/>
      </rPr>
      <t xml:space="preserve">oder </t>
    </r>
    <r>
      <rPr>
        <sz val="11"/>
        <color theme="1"/>
        <rFont val="Calibri"/>
        <family val="2"/>
        <scheme val="minor"/>
      </rPr>
      <t xml:space="preserve">
nicht robotische Radikale Prostatektomie( dd.mm.yyyy),
definitive Strahlentherapie (dd.mm.yyyy),
adjuvante Strahlentherapie (dd.mm.yyyy),
adjuvante Hormontherapie (dd.mm.yyyy),
begleitende Hormontherapie (dd.mm.yyyy)</t>
    </r>
  </si>
  <si>
    <t>Only primary cases</t>
  </si>
  <si>
    <t>Take Date from Follow-up from Profile Psa- Wert nach 12 Monate</t>
  </si>
  <si>
    <t>Take value from Profile PSA-Wert nach 12 Monate</t>
  </si>
  <si>
    <t>Export Value PSA-Wert 12 Monate</t>
  </si>
  <si>
    <r>
      <t xml:space="preserve"> Export PSA-Wert 12 Monate+ "</t>
    </r>
    <r>
      <rPr>
        <b/>
        <sz val="8"/>
        <rFont val="Arial"/>
        <family val="2"/>
      </rPr>
      <t xml:space="preserve"> ng/ml ("Differenzmonate" Monate)" </t>
    </r>
  </si>
  <si>
    <t>Check picture</t>
  </si>
  <si>
    <t>Residualstatus lokal</t>
  </si>
  <si>
    <t xml:space="preserve"> = R1</t>
  </si>
  <si>
    <t>Take &lt;MarginStatusFocal&gt;
and write german word:
F = fokal 
MF = multifokal</t>
  </si>
  <si>
    <t xml:space="preserve">If  &lt;MarginStatus&gt; </t>
  </si>
  <si>
    <r>
      <t xml:space="preserve">Take field  &lt;MarginStatus&gt; (Resektionsrand)
</t>
    </r>
    <r>
      <rPr>
        <b/>
        <sz val="8"/>
        <rFont val="Arial"/>
        <family val="2"/>
      </rPr>
      <t>R0 
R1 
R2 
RX</t>
    </r>
    <r>
      <rPr>
        <sz val="8"/>
        <rFont val="Arial"/>
        <family val="2"/>
      </rPr>
      <t xml:space="preserve">
</t>
    </r>
  </si>
  <si>
    <r>
      <t xml:space="preserve">Put to German R1 in parentesis  the Marginstatus:
</t>
    </r>
    <r>
      <rPr>
        <b/>
        <sz val="8"/>
        <rFont val="Arial"/>
        <family val="2"/>
      </rPr>
      <t>R1  (multifokal oder fokal)</t>
    </r>
  </si>
  <si>
    <r>
      <t xml:space="preserve">At the end we will have this combinations:
</t>
    </r>
    <r>
      <rPr>
        <b/>
        <sz val="8"/>
        <rFont val="Arial"/>
        <family val="2"/>
      </rPr>
      <t>R0
R1  (multifokal oder fokal)
R2
RX</t>
    </r>
    <r>
      <rPr>
        <sz val="8"/>
        <rFont val="Arial"/>
        <family val="2"/>
      </rPr>
      <t xml:space="preserve">
</t>
    </r>
  </si>
  <si>
    <t>Tabellenblatt</t>
  </si>
  <si>
    <t>LCLR_RPE</t>
  </si>
  <si>
    <t>LCLR</t>
  </si>
  <si>
    <t xml:space="preserve"> Export  Tab-name "LCLR_RPE"</t>
  </si>
  <si>
    <t>IF 'Case
Research
Research Therapy
TherapyType</t>
  </si>
  <si>
    <t>IF 'Case
Research
Research Therapy
RiskClassification</t>
  </si>
  <si>
    <t>LCMR_RPE</t>
  </si>
  <si>
    <t>LMLR</t>
  </si>
  <si>
    <t>LCHR_RPE</t>
  </si>
  <si>
    <t>LCHR</t>
  </si>
  <si>
    <t xml:space="preserve"> Export  Tab-name "LCNR_RPE"</t>
  </si>
  <si>
    <t xml:space="preserve"> Export  Tab-name "LCHR_RPE"</t>
  </si>
  <si>
    <t>LA_RPE</t>
  </si>
  <si>
    <t>LA</t>
  </si>
  <si>
    <t xml:space="preserve"> Export  Tab-name "LA_RPE"</t>
  </si>
  <si>
    <t>AN_RPE</t>
  </si>
  <si>
    <t>AN</t>
  </si>
  <si>
    <t xml:space="preserve"> Export  Tab-name "AN_RPE"</t>
  </si>
  <si>
    <t>LCLR_RAD</t>
  </si>
  <si>
    <t xml:space="preserve"> Export  Tab-name "LCLR_RAD"</t>
  </si>
  <si>
    <t>LCHR_RAD</t>
  </si>
  <si>
    <t xml:space="preserve"> Export  Tab-name "LCHR_RAD"</t>
  </si>
  <si>
    <t>LCMR_RAD</t>
  </si>
  <si>
    <t xml:space="preserve"> Export  Tab-name "LCNR_RAD"</t>
  </si>
  <si>
    <t xml:space="preserve"> Export  Tab-name "LA_RAD"</t>
  </si>
  <si>
    <t xml:space="preserve"> Export  Tab-name "AN_RAD"</t>
  </si>
  <si>
    <t>Algorithm for 10 Excel-Sheets in Tables-templates</t>
  </si>
  <si>
    <t>Im Idealfall gibt es eine Domäne mit einem Grad. Falls eine Domäne mehrfach aufgelistet ist mit unterschiedlichen Graden, dann den höchsten Grad speichern. III/IV unspecific wird hierbei auf III/IV  gekürzt, um es in die Reihenfolge zu bringen. 
Within one &lt;Radiotherapy node&gt;, multiple &lt;Domain&gt; and multiple &lt;CTCAEGrade&gt; are associated based on order of appearence. In case of the number of &lt;Domain&gt; and number of &lt;CTCAEGrade&gt; elements are different, take the minimum number of both.
In a second step of computing need to take the maximum value  of above max values from all Radiotherapy nodes withing a given &lt;Case&gt;.  III/IV unspecificshould be cut to III/IV   , to bring it in the necassary order.
Reihenfolge (ascendent) der Werte: 0 |I | II | III | III/IV  | IV  | V</t>
  </si>
  <si>
    <t>Take Value from Survey Post &lt;Score&gt; &lt;Section name="SEXUALITÄT"&gt;1&lt;/Section&gt;
       &lt;Value&gt;  - from Survey Pre &lt;Score&gt; &lt;Section name="SEXUALITÄT"&gt;1&lt;/Section&gt;
Show also the calculation in parethesis (post-value - pre value)</t>
  </si>
  <si>
    <t xml:space="preserve">IF &lt;PrimaryTumour&gt; </t>
  </si>
  <si>
    <t>EBRT and
 if &lt;TherapyType&gt; = 1</t>
  </si>
  <si>
    <t xml:space="preserve"> RPE AND 
if &lt;TherapyType&gt; = 0</t>
  </si>
  <si>
    <r>
      <t xml:space="preserve">Calculation of the colors of the indicators (data quality)
</t>
    </r>
    <r>
      <rPr>
        <sz val="11"/>
        <color theme="0" tint="-0.499984740745262"/>
        <rFont val="Arial"/>
        <family val="2"/>
      </rPr>
      <t>Berechnung der Farbgebung der Kennzahlen (Datenqualität)</t>
    </r>
  </si>
  <si>
    <t>N1 | N+</t>
  </si>
  <si>
    <r>
      <rPr>
        <b/>
        <sz val="14"/>
        <rFont val="Arial"/>
        <family val="2"/>
      </rPr>
      <t xml:space="preserve">IF | R | D cases </t>
    </r>
    <r>
      <rPr>
        <b/>
        <sz val="14"/>
        <color indexed="8"/>
        <rFont val="Arial"/>
        <family val="2"/>
      </rPr>
      <t xml:space="preserve">
</t>
    </r>
    <r>
      <rPr>
        <b/>
        <sz val="14"/>
        <color theme="0" tint="-0.499984740745262"/>
        <rFont val="Arial"/>
        <family val="2"/>
      </rPr>
      <t>(IF | R | D Fälle)</t>
    </r>
  </si>
  <si>
    <t>yyyy-mm-dd 
(take the last follow-up)</t>
  </si>
  <si>
    <r>
      <rPr>
        <sz val="8"/>
        <rFont val="Calibri"/>
        <family val="2"/>
      </rPr>
      <t>≠</t>
    </r>
    <r>
      <rPr>
        <sz val="7.2"/>
        <rFont val="Arial"/>
        <family val="2"/>
      </rPr>
      <t xml:space="preserve"> </t>
    </r>
    <r>
      <rPr>
        <sz val="8"/>
        <rFont val="Arial"/>
        <family val="2"/>
      </rPr>
      <t>D &amp; DN &amp; DX</t>
    </r>
  </si>
  <si>
    <t>empty | 0</t>
  </si>
  <si>
    <r>
      <t xml:space="preserve">Please make the fraction of "Total radiation dose / Dose per fraction"
</t>
    </r>
    <r>
      <rPr>
        <b/>
        <sz val="8"/>
        <rFont val="Arial"/>
        <family val="2"/>
      </rPr>
      <t>IF</t>
    </r>
    <r>
      <rPr>
        <sz val="8"/>
        <rFont val="Arial"/>
        <family val="2"/>
      </rPr>
      <t xml:space="preserve"> 
this number is </t>
    </r>
    <r>
      <rPr>
        <b/>
        <sz val="8"/>
        <rFont val="Arial"/>
        <family val="2"/>
      </rPr>
      <t>&gt;50</t>
    </r>
    <r>
      <rPr>
        <sz val="8"/>
        <rFont val="Arial"/>
        <family val="2"/>
      </rPr>
      <t xml:space="preserve"> then display the deficit</t>
    </r>
  </si>
  <si>
    <t>≠ N0 &amp; N1 &amp; N+ &amp; NX &amp; empty</t>
  </si>
  <si>
    <t>N0 | N1 | N+</t>
  </si>
  <si>
    <t>1b)1 | 1b)2 | 1b)3 | 1c)</t>
  </si>
  <si>
    <r>
      <t>Take converted "Surgery Date" and Export "</t>
    </r>
    <r>
      <rPr>
        <b/>
        <sz val="8"/>
        <rFont val="Arial"/>
        <family val="2"/>
      </rPr>
      <t>Robotische Radikale Prostatektomie( dd.mm.yyyy)</t>
    </r>
    <r>
      <rPr>
        <sz val="8"/>
        <rFont val="Arial"/>
        <family val="2"/>
      </rPr>
      <t>"</t>
    </r>
  </si>
  <si>
    <r>
      <t>Take converted "Surgery Date" and Export "</t>
    </r>
    <r>
      <rPr>
        <b/>
        <sz val="8"/>
        <rFont val="Arial"/>
        <family val="2"/>
      </rPr>
      <t>nicht</t>
    </r>
    <r>
      <rPr>
        <sz val="8"/>
        <rFont val="Arial"/>
        <family val="2"/>
      </rPr>
      <t>r</t>
    </r>
    <r>
      <rPr>
        <b/>
        <sz val="8"/>
        <rFont val="Arial"/>
        <family val="2"/>
      </rPr>
      <t>obotische Radikale Prostatektomie( dd.mm.yyyy)</t>
    </r>
    <r>
      <rPr>
        <sz val="8"/>
        <rFont val="Arial"/>
        <family val="2"/>
      </rPr>
      <t>"</t>
    </r>
  </si>
  <si>
    <r>
      <rPr>
        <sz val="11"/>
        <rFont val="Arial"/>
        <family val="2"/>
      </rPr>
      <t>Lymph node pathology report</t>
    </r>
    <r>
      <rPr>
        <sz val="11"/>
        <color rgb="FFFF0000"/>
        <rFont val="Arial"/>
        <family val="2"/>
      </rPr>
      <t xml:space="preserve">
</t>
    </r>
    <r>
      <rPr>
        <sz val="11"/>
        <color theme="0" tint="-0.499984740745262"/>
        <rFont val="Arial"/>
        <family val="2"/>
      </rPr>
      <t>Befundbericht Lymphknoten</t>
    </r>
  </si>
  <si>
    <r>
      <t xml:space="preserve">Calculation of the risk classification for the basic data
</t>
    </r>
    <r>
      <rPr>
        <sz val="11"/>
        <color theme="0" tint="-0.499984740745262"/>
        <rFont val="Arial"/>
        <family val="2"/>
      </rPr>
      <t>Bestimmung der Risikoklassifizierung</t>
    </r>
  </si>
  <si>
    <t>PercentageWrong4</t>
  </si>
  <si>
    <t>PercentageWrong5</t>
  </si>
  <si>
    <t>Each surgeon should have an pseudonym assigned to him or her (no real name or abbreviation.</t>
  </si>
  <si>
    <t>Jedem/r Operateur*in ist ein eindeutiges Pseudonym (kein Klarnamen oder personenidentifizierenden Kürzel).</t>
  </si>
  <si>
    <t>&lt;Surgeon1&gt;</t>
  </si>
  <si>
    <t>&lt;Surgeon2&gt;</t>
  </si>
  <si>
    <t>empty (ALL)
(alle leer)</t>
  </si>
  <si>
    <t>No second R case in the same year
(Kein zweiter R Fall im selben Jahr)</t>
  </si>
  <si>
    <t>No second D case in the same year
(Kein zweiter D Fall im selben Jahr)</t>
  </si>
  <si>
    <t xml:space="preserve"> HIFU | CRYO | HYPER | VTP | IEP | RFA | SBRT |  OFT</t>
  </si>
  <si>
    <t>Active Surveillance bei fortgeschrittenem Risiko ( N1 / M1) oder neuaufgetretenem Rezidiv /Fernmetastase ist nicht plausibel (nicht zuzuordnen)</t>
  </si>
  <si>
    <t>ADT | WS | AS | CH | IM | OLT | ST | HIFU | CRYO | HYPER | OT | VTP | IEP | RFA | SBRT |  OFT</t>
  </si>
  <si>
    <r>
      <rPr>
        <sz val="11"/>
        <rFont val="Arial"/>
        <family val="2"/>
      </rPr>
      <t xml:space="preserve">OncoBox Prostate </t>
    </r>
    <r>
      <rPr>
        <b/>
        <sz val="11"/>
        <rFont val="Arial"/>
        <family val="2"/>
      </rPr>
      <t xml:space="preserve">
Plausibilitätskennzahlen</t>
    </r>
    <r>
      <rPr>
        <b/>
        <sz val="11"/>
        <color theme="0" tint="-0.499984740745262"/>
        <rFont val="Arial"/>
        <family val="2"/>
      </rPr>
      <t xml:space="preserve">
</t>
    </r>
  </si>
  <si>
    <r>
      <t xml:space="preserve">Population 1
</t>
    </r>
    <r>
      <rPr>
        <sz val="9"/>
        <color theme="4" tint="-0.499984740745262"/>
        <rFont val="Arial"/>
        <family val="2"/>
      </rPr>
      <t>(Nenner Nr. 1)</t>
    </r>
  </si>
  <si>
    <r>
      <t xml:space="preserve">Figure </t>
    </r>
    <r>
      <rPr>
        <sz val="10"/>
        <color theme="0" tint="-0.499984740745262"/>
        <rFont val="Arial"/>
        <family val="2"/>
      </rPr>
      <t>(Schaubild)</t>
    </r>
    <r>
      <rPr>
        <sz val="10"/>
        <color theme="1"/>
        <rFont val="Arial"/>
        <family val="2"/>
      </rPr>
      <t xml:space="preserve"> 1 </t>
    </r>
  </si>
  <si>
    <r>
      <t xml:space="preserve">Surgary
</t>
    </r>
    <r>
      <rPr>
        <b/>
        <sz val="8"/>
        <rFont val="Arial"/>
        <family val="2"/>
      </rPr>
      <t>Nervesparing</t>
    </r>
    <r>
      <rPr>
        <sz val="8"/>
        <rFont val="Arial"/>
        <family val="2"/>
      </rPr>
      <t xml:space="preserve">
</t>
    </r>
  </si>
  <si>
    <r>
      <t xml:space="preserve">Population for 1 and 2:
</t>
    </r>
    <r>
      <rPr>
        <b/>
        <sz val="10"/>
        <color theme="0" tint="-0.499984740745262"/>
        <rFont val="Arial"/>
        <family val="2"/>
      </rPr>
      <t>(Nenner)</t>
    </r>
  </si>
  <si>
    <r>
      <t xml:space="preserve">PostoperativeHistology
</t>
    </r>
    <r>
      <rPr>
        <b/>
        <sz val="8"/>
        <rFont val="Arial"/>
        <family val="2"/>
      </rPr>
      <t>pN</t>
    </r>
  </si>
  <si>
    <r>
      <t xml:space="preserve">Surgary
</t>
    </r>
    <r>
      <rPr>
        <b/>
        <sz val="8"/>
        <rFont val="Arial"/>
        <family val="2"/>
      </rPr>
      <t>Surgeon1</t>
    </r>
    <r>
      <rPr>
        <sz val="8"/>
        <rFont val="Arial"/>
        <family val="2"/>
      </rPr>
      <t xml:space="preserve">
</t>
    </r>
  </si>
  <si>
    <r>
      <t xml:space="preserve">Figure </t>
    </r>
    <r>
      <rPr>
        <sz val="10"/>
        <color theme="0" tint="-0.499984740745262"/>
        <rFont val="Arial"/>
        <family val="2"/>
      </rPr>
      <t>(Schaubild)</t>
    </r>
    <r>
      <rPr>
        <sz val="10"/>
        <color theme="1"/>
        <rFont val="Arial"/>
        <family val="2"/>
      </rPr>
      <t xml:space="preserve"> 2</t>
    </r>
  </si>
  <si>
    <t>Nerverhaltend = Y
(nervsparing= Y)</t>
  </si>
  <si>
    <t>Operateur1 not empty
Surgeon1 not empty</t>
  </si>
  <si>
    <r>
      <t xml:space="preserve">Figure </t>
    </r>
    <r>
      <rPr>
        <sz val="10"/>
        <color theme="0" tint="-0.499984740745262"/>
        <rFont val="Arial"/>
        <family val="2"/>
      </rPr>
      <t>(Schaubild)</t>
    </r>
    <r>
      <rPr>
        <sz val="10"/>
        <color theme="1"/>
        <rFont val="Arial"/>
        <family val="2"/>
      </rPr>
      <t xml:space="preserve"> 3</t>
    </r>
  </si>
  <si>
    <r>
      <t xml:space="preserve">locally advanced
</t>
    </r>
    <r>
      <rPr>
        <sz val="10"/>
        <color theme="0" tint="-0.499984740745262"/>
        <rFont val="Arial"/>
        <family val="2"/>
      </rPr>
      <t>(lokal fortgestritten)</t>
    </r>
  </si>
  <si>
    <r>
      <t xml:space="preserve">fokale Therapie
</t>
    </r>
    <r>
      <rPr>
        <sz val="10"/>
        <color theme="0" tint="-0.499984740745262"/>
        <rFont val="Arial"/>
        <family val="2"/>
      </rPr>
      <t>(focal therapy)</t>
    </r>
  </si>
  <si>
    <r>
      <t xml:space="preserve"> prostatectomies
</t>
    </r>
    <r>
      <rPr>
        <sz val="9"/>
        <color theme="0" tint="-0.499984740745262"/>
        <rFont val="Arial"/>
        <family val="2"/>
      </rPr>
      <t>(Radikale Prostatektomien)</t>
    </r>
  </si>
  <si>
    <r>
      <rPr>
        <sz val="11"/>
        <rFont val="Arial"/>
        <family val="2"/>
      </rPr>
      <t>Newly diagnosed recurrence and / or distant metastasis</t>
    </r>
    <r>
      <rPr>
        <sz val="11"/>
        <color theme="0" tint="-0.499984740745262"/>
        <rFont val="Arial"/>
        <family val="2"/>
      </rPr>
      <t xml:space="preserve">
(Pat. mit neuaufgetretenem Rezidiv und/oder Fernmetastasen)</t>
    </r>
  </si>
  <si>
    <r>
      <t xml:space="preserve">Participation in studies
</t>
    </r>
    <r>
      <rPr>
        <sz val="11"/>
        <color theme="0" tint="-0.499984740745262"/>
        <rFont val="Arial"/>
        <family val="2"/>
      </rPr>
      <t>Anteil Studienpat.</t>
    </r>
  </si>
  <si>
    <r>
      <t xml:space="preserve">Interface and calculation of the patient profile
</t>
    </r>
    <r>
      <rPr>
        <sz val="11"/>
        <color theme="0" tint="-0.499984740745262"/>
        <rFont val="Arial"/>
        <family val="2"/>
      </rPr>
      <t>Darstellung und Berechnung des Pat.-profil</t>
    </r>
  </si>
  <si>
    <t>O / P (bei Operierten Pat.)</t>
  </si>
  <si>
    <t>Pat.unabhängige Informationen</t>
  </si>
  <si>
    <r>
      <t xml:space="preserve">Pat.unabhängige Informationen 
</t>
    </r>
    <r>
      <rPr>
        <b/>
        <sz val="8"/>
        <rFont val="Arial"/>
        <family val="2"/>
      </rPr>
      <t>Datum Generierung XML aus Tumordokumentationssystem</t>
    </r>
  </si>
  <si>
    <r>
      <t xml:space="preserve">Pat.unabhängige Informationen
</t>
    </r>
    <r>
      <rPr>
        <b/>
        <sz val="8"/>
        <rFont val="Arial"/>
        <family val="2"/>
      </rPr>
      <t>Name Tumordokumentationssystem</t>
    </r>
  </si>
  <si>
    <r>
      <t xml:space="preserve">Pat.unabhängige Informationen
</t>
    </r>
    <r>
      <rPr>
        <b/>
        <sz val="8"/>
        <rFont val="Arial"/>
        <family val="2"/>
      </rPr>
      <t>Versionsstand Tumordokumentationssystem</t>
    </r>
  </si>
  <si>
    <r>
      <t xml:space="preserve">Stammdaten 
</t>
    </r>
    <r>
      <rPr>
        <b/>
        <sz val="8"/>
        <rFont val="Arial"/>
        <family val="2"/>
      </rPr>
      <t>Pat.-ID</t>
    </r>
  </si>
  <si>
    <t>Dieses Merkmal identifiziert den Pat., dem die gespeicherten Daten zugeordnet werden sollen. Die Pat.-ID muss für den einzelnen Pat. unverändert bleiben und ist so zu wählen, dass für jeden Pat. eine eindeutige Zuordnung gesichert ist.</t>
  </si>
  <si>
    <r>
      <t xml:space="preserve">Stammdaten
</t>
    </r>
    <r>
      <rPr>
        <b/>
        <sz val="8"/>
        <rFont val="Arial"/>
        <family val="2"/>
      </rPr>
      <t>Pat.-Länderkennung</t>
    </r>
  </si>
  <si>
    <t xml:space="preserve">Aktuelles Land des (Haupt-)Wohnortes des Pat.. Dies wird zur eindeutigen Zuordnung der Pat. zu einer Region (mittels der Postleitzahl) benötigt. Je nach Land unterscheidet sich die Struktur der Postleitzahl. </t>
  </si>
  <si>
    <t>Aktuelle Postleitzahl des (Haupt-)Wohnort des Pat.. Die Postleitzahl wird zur eindeutigen Zuordnung des Pat. zu einer Region benötigt.</t>
  </si>
  <si>
    <t>Wenn der Pat. verstorben ist, dann darf keine weitere Follow-Up Meldung angegeben werden. Ist beim Vitalstatus angegeben, dass der Pat. verstorben ist und das Sterbedatum fehlt, so wird davon ausgegangen, dass das Datum der Follow-Up Meldung das Sterbedatum ist.</t>
  </si>
  <si>
    <r>
      <rPr>
        <b/>
        <u/>
        <sz val="9"/>
        <rFont val="Arial"/>
        <family val="2"/>
      </rPr>
      <t xml:space="preserve">Spezifikation Fall / Ereignis
</t>
    </r>
    <r>
      <rPr>
        <sz val="9"/>
        <rFont val="Arial"/>
        <family val="2"/>
      </rPr>
      <t xml:space="preserve">
Es gibt vier Arten von Fällen bzw. Ereignissen für die dieser Block anzulegen ist.
1) Ein Pat. mit Primärtumor erhält</t>
    </r>
    <r>
      <rPr>
        <b/>
        <sz val="9"/>
        <rFont val="Arial"/>
        <family val="2"/>
      </rPr>
      <t xml:space="preserve"> </t>
    </r>
    <r>
      <rPr>
        <b/>
        <u/>
        <sz val="9"/>
        <rFont val="Arial"/>
        <family val="2"/>
      </rPr>
      <t>nur</t>
    </r>
    <r>
      <rPr>
        <b/>
        <sz val="9"/>
        <rFont val="Arial"/>
        <family val="2"/>
      </rPr>
      <t xml:space="preserve"> </t>
    </r>
    <r>
      <rPr>
        <sz val="9"/>
        <rFont val="Arial"/>
        <family val="2"/>
      </rPr>
      <t xml:space="preserve">Active Surveillance oder Watchful Waiting
2) Ein Pat. erhält AS / WW und später eine interventionelle Therapie (hier reicht es für die AS/WW den Block B8 Therapie anzulegen, das Ereignis AS/WW muss nicht extra angelegt werden).  Wo die AS / WW durchgeführt wurde, ist irrelevant.
3) Im Verlauf entwickelt der Pat. ein Rezidiv, welches im Zentrum besprochen und behandelt wird. Für jedes Rezidivereignis sollte der Block B extra angelegt werden)
4) Im Verlauf entwickelt der Pat. Fernmetastasen und wird im Zentrum besprochen und behandelt. Für jedes </t>
    </r>
    <r>
      <rPr>
        <b/>
        <u/>
        <sz val="9"/>
        <rFont val="Arial"/>
        <family val="2"/>
      </rPr>
      <t>neues</t>
    </r>
    <r>
      <rPr>
        <b/>
        <sz val="9"/>
        <rFont val="Arial"/>
        <family val="2"/>
      </rPr>
      <t xml:space="preserve"> </t>
    </r>
    <r>
      <rPr>
        <sz val="9"/>
        <rFont val="Arial"/>
        <family val="2"/>
      </rPr>
      <t>Fernmetastasierungsereignis sollte der Block B extra angelegt werden).</t>
    </r>
  </si>
  <si>
    <t>CC = Zentrumsfall
NCC = kein Zentrumsfall (z.B. bereits extern primär operierte Pat., Zweitmeinung/ Teilbehandlung)</t>
  </si>
  <si>
    <t xml:space="preserve">Datum, an dem der Pat. nach Diagnosestellung bzw. vor Beginn der Therapie im Zentrum vorgestellt wurde (i.d.R. prätherapeutische Fallbesprechung). 
</t>
  </si>
  <si>
    <t>Es müssen alle Komorbitäten des Pat. angegeben werden. Falls ein Pat. mehrere Komorbitäten hat, kann dieses Feld n mal angelegt werden</t>
  </si>
  <si>
    <r>
      <t xml:space="preserve">Fall
Fallinformationen
</t>
    </r>
    <r>
      <rPr>
        <b/>
        <sz val="8"/>
        <rFont val="Arial"/>
        <family val="2"/>
      </rPr>
      <t>Pat. eingebracht über Leistungserbringer</t>
    </r>
  </si>
  <si>
    <t xml:space="preserve">Angabe, bei welchem Leistungserbringer der Pat. im Zentrum vorstellig wurde.
</t>
  </si>
  <si>
    <t>Ob der Pat. die Einwilligungserklärung zur Teilnahme an der PCO-Studie unterschrieben hat oder nicht</t>
  </si>
  <si>
    <r>
      <t xml:space="preserve">Fall
Fallinformationen
</t>
    </r>
    <r>
      <rPr>
        <b/>
        <sz val="8"/>
        <rFont val="Arial"/>
        <family val="2"/>
      </rPr>
      <t>Datum Pat. in Studie eingebracht</t>
    </r>
  </si>
  <si>
    <t>Pat. wurde mind. 1 x länger als 25 min. psychoonkologisch betreut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</si>
  <si>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 mit hohem PSA-Wert und ohne Intervention) wird keine Biopsie durchgeführt. Dann ist ein alternatives Datum anzugeben (z.B. Datum des PSA-Wertes, klinisches Diagnostik von Metastasen) und entsprechend die dazugehörige, niederwertigere Diagnosesicherheit.
Hatte der Pat. vor der interventionellen Behandlung des Primärtumors bereits Active Surveillance oder Watchful Waiting kann dieses Feld bei der Primärtherapie leer bleiben.
Rezidiv / Fernmetastase: Datum der ersten Diagnose des Rezidivs / Fernmetastase.</t>
  </si>
  <si>
    <r>
      <t xml:space="preserve">Pat.
Pat. Stammdaten 
Adresse </t>
    </r>
    <r>
      <rPr>
        <b/>
        <sz val="8"/>
        <color theme="1"/>
        <rFont val="Arial"/>
        <family val="2"/>
      </rPr>
      <t xml:space="preserve"> 
Pat._Land</t>
    </r>
  </si>
  <si>
    <r>
      <t xml:space="preserve">Pat. 
Pat. Stammdaten 
Adresse </t>
    </r>
    <r>
      <rPr>
        <b/>
        <sz val="8"/>
        <color theme="1"/>
        <rFont val="Arial"/>
        <family val="2"/>
      </rPr>
      <t xml:space="preserve"> 
Pat._PLZ</t>
    </r>
  </si>
  <si>
    <r>
      <t xml:space="preserve">Pat. 
Pat. Stammdaten 
</t>
    </r>
    <r>
      <rPr>
        <b/>
        <sz val="8"/>
        <color theme="1"/>
        <rFont val="Arial"/>
        <family val="2"/>
      </rPr>
      <t>Pat._Geburtsdatum</t>
    </r>
  </si>
  <si>
    <r>
      <t xml:space="preserve">Pat. 
Pat. Stammdaten 
</t>
    </r>
    <r>
      <rPr>
        <b/>
        <sz val="8"/>
        <color theme="1"/>
        <rFont val="Arial"/>
        <family val="2"/>
      </rPr>
      <t>Pat._Geschlecht</t>
    </r>
  </si>
  <si>
    <r>
      <t xml:space="preserve">Pat.
Verlauf
Tod
</t>
    </r>
    <r>
      <rPr>
        <b/>
        <sz val="8"/>
        <rFont val="Arial"/>
        <family val="2"/>
      </rPr>
      <t>Sterbedatum</t>
    </r>
  </si>
  <si>
    <r>
      <t xml:space="preserve">Pat.
Diagnose
</t>
    </r>
    <r>
      <rPr>
        <b/>
        <sz val="8"/>
        <color indexed="8"/>
        <rFont val="Arial"/>
        <family val="2"/>
      </rPr>
      <t>Fruehere_Tumorerkrankungen</t>
    </r>
  </si>
  <si>
    <r>
      <t xml:space="preserve">Pat.
Diagnose
</t>
    </r>
    <r>
      <rPr>
        <b/>
        <sz val="8"/>
        <color theme="1"/>
        <rFont val="Arial"/>
        <family val="2"/>
      </rPr>
      <t>Tumor_Diagnosedatum</t>
    </r>
  </si>
  <si>
    <r>
      <t xml:space="preserve">Pat.
Diagnose
</t>
    </r>
    <r>
      <rPr>
        <b/>
        <sz val="8"/>
        <rFont val="Arial"/>
        <family val="2"/>
      </rPr>
      <t>Primärtumor_ICD_Code</t>
    </r>
  </si>
  <si>
    <r>
      <t xml:space="preserve">Pat.
Diagnose
</t>
    </r>
    <r>
      <rPr>
        <b/>
        <sz val="8"/>
        <color theme="1"/>
        <rFont val="Arial"/>
        <family val="2"/>
      </rPr>
      <t>Tumor_Diagnosesicherung</t>
    </r>
  </si>
  <si>
    <r>
      <t xml:space="preserve">Pat.
Diagnose
</t>
    </r>
    <r>
      <rPr>
        <b/>
        <sz val="8"/>
        <color indexed="8"/>
        <rFont val="Arial"/>
        <family val="2"/>
      </rPr>
      <t>TNM_T</t>
    </r>
  </si>
  <si>
    <r>
      <t xml:space="preserve">Pat.
Diagnose
</t>
    </r>
    <r>
      <rPr>
        <b/>
        <sz val="8"/>
        <color indexed="8"/>
        <rFont val="Arial"/>
        <family val="2"/>
      </rPr>
      <t>TNM_N</t>
    </r>
  </si>
  <si>
    <r>
      <t xml:space="preserve">Pat.
Diagnose
</t>
    </r>
    <r>
      <rPr>
        <b/>
        <sz val="8"/>
        <color indexed="8"/>
        <rFont val="Arial"/>
        <family val="2"/>
      </rPr>
      <t>TNM_M</t>
    </r>
  </si>
  <si>
    <r>
      <t xml:space="preserve">Pat.
Tumorkonferenz
</t>
    </r>
    <r>
      <rPr>
        <b/>
        <sz val="8"/>
        <color theme="1"/>
        <rFont val="Arial"/>
        <family val="2"/>
      </rPr>
      <t>Tumorkonferenz_Datum</t>
    </r>
  </si>
  <si>
    <r>
      <t xml:space="preserve">Pat.
Tumorkonferenz
</t>
    </r>
    <r>
      <rPr>
        <b/>
        <sz val="8"/>
        <color theme="1"/>
        <rFont val="Arial"/>
        <family val="2"/>
      </rPr>
      <t>Tumorkonferenz_Typ</t>
    </r>
  </si>
  <si>
    <r>
      <t xml:space="preserve">Pat.
Operation
</t>
    </r>
    <r>
      <rPr>
        <b/>
        <sz val="8"/>
        <color theme="1"/>
        <rFont val="Arial"/>
        <family val="2"/>
      </rPr>
      <t>Datum</t>
    </r>
    <r>
      <rPr>
        <sz val="8"/>
        <color theme="1"/>
        <rFont val="Arial"/>
        <family val="2"/>
      </rPr>
      <t xml:space="preserve">
</t>
    </r>
  </si>
  <si>
    <r>
      <t xml:space="preserve">Pat.
Operation
</t>
    </r>
    <r>
      <rPr>
        <b/>
        <sz val="8"/>
        <color theme="1"/>
        <rFont val="Arial"/>
        <family val="2"/>
      </rPr>
      <t>OP_OPS</t>
    </r>
    <r>
      <rPr>
        <sz val="8"/>
        <color theme="1"/>
        <rFont val="Arial"/>
        <family val="2"/>
      </rPr>
      <t xml:space="preserve">
</t>
    </r>
  </si>
  <si>
    <r>
      <t xml:space="preserve">Pat.
Operation
</t>
    </r>
    <r>
      <rPr>
        <b/>
        <sz val="8"/>
        <color theme="1"/>
        <rFont val="Arial"/>
        <family val="2"/>
      </rPr>
      <t>OP_Komplikationen</t>
    </r>
  </si>
  <si>
    <r>
      <t xml:space="preserve">Pat.
Operation
</t>
    </r>
    <r>
      <rPr>
        <b/>
        <sz val="8"/>
        <color indexed="8"/>
        <rFont val="Arial"/>
        <family val="2"/>
      </rPr>
      <t>TNM_T</t>
    </r>
  </si>
  <si>
    <r>
      <t xml:space="preserve">Pat.
Operation
</t>
    </r>
    <r>
      <rPr>
        <b/>
        <sz val="8"/>
        <color indexed="8"/>
        <rFont val="Arial"/>
        <family val="2"/>
      </rPr>
      <t>TNM_N</t>
    </r>
  </si>
  <si>
    <r>
      <t xml:space="preserve">Pat.
Operation
</t>
    </r>
    <r>
      <rPr>
        <b/>
        <sz val="8"/>
        <color indexed="8"/>
        <rFont val="Arial"/>
        <family val="2"/>
      </rPr>
      <t>TNM_M</t>
    </r>
  </si>
  <si>
    <r>
      <t xml:space="preserve">Pat.
Operation
Histologie
</t>
    </r>
    <r>
      <rPr>
        <b/>
        <sz val="8"/>
        <rFont val="Arial"/>
        <family val="2"/>
      </rPr>
      <t>LK_untersucht</t>
    </r>
  </si>
  <si>
    <r>
      <t xml:space="preserve">Pat.
Operation
Histologie
</t>
    </r>
    <r>
      <rPr>
        <b/>
        <sz val="8"/>
        <rFont val="Arial"/>
        <family val="2"/>
      </rPr>
      <t>LK_befallen</t>
    </r>
  </si>
  <si>
    <r>
      <t xml:space="preserve">Pat.
Operation
Residualstatus
</t>
    </r>
    <r>
      <rPr>
        <b/>
        <sz val="8"/>
        <rFont val="Arial"/>
        <family val="2"/>
      </rPr>
      <t>Lokale_Beurteilung_Residualstatus</t>
    </r>
  </si>
  <si>
    <r>
      <t xml:space="preserve">Pat.
Strahlentherapie
Bestrahlung
</t>
    </r>
    <r>
      <rPr>
        <b/>
        <sz val="8"/>
        <color theme="1"/>
        <rFont val="Arial"/>
        <family val="2"/>
      </rPr>
      <t>ST_Applikationsart</t>
    </r>
  </si>
  <si>
    <r>
      <t xml:space="preserve">Pat.
Strahlentherapie
</t>
    </r>
    <r>
      <rPr>
        <b/>
        <sz val="8"/>
        <color theme="1"/>
        <rFont val="Arial"/>
        <family val="2"/>
      </rPr>
      <t>ST_Stellung_OP</t>
    </r>
  </si>
  <si>
    <r>
      <t xml:space="preserve">Pat.
Strahlentherapie
</t>
    </r>
    <r>
      <rPr>
        <b/>
        <sz val="8"/>
        <color theme="1"/>
        <rFont val="Arial"/>
        <family val="2"/>
      </rPr>
      <t>ST_Intention</t>
    </r>
  </si>
  <si>
    <t>Pat.
Strahlentherapie
Bestrahlung
ST_Beginn_Datum</t>
  </si>
  <si>
    <t>Pat.
Strahlentherapie
ST_Gesamtdosis</t>
  </si>
  <si>
    <t>Pat.
Strahlentherapie
ST_Einzeldosis</t>
  </si>
  <si>
    <t>Pat.
Strahlentherapie
ST_Ende_Grund</t>
  </si>
  <si>
    <t>Pat.
Strahlentherapie
Bestrahlung
ST_Ende_Datum</t>
  </si>
  <si>
    <t>Pat. 
Strahlentherapie
ST_Nebenwirkungen_Grad</t>
  </si>
  <si>
    <t>Pat. 
Strahlentherapie
ST_Nebenwirkung_Art</t>
  </si>
  <si>
    <t>Pat.
Systemische Therapie
SYST_Therapieart</t>
  </si>
  <si>
    <t>Pat.
Systemische Therapie
SYST_Stellung_operative_Therapie</t>
  </si>
  <si>
    <t>Pat.
Systemische Therapie
ST_Intention</t>
  </si>
  <si>
    <t>Pat.
Systemische Therapie
SYST_Beginn_Datum</t>
  </si>
  <si>
    <t>Pat.
Systemische Therapie
SYST_Ende_Grund</t>
  </si>
  <si>
    <t>Pat.
Systemische Therapie
SYST_Ende_Datum</t>
  </si>
  <si>
    <t>Pat.
Verlauf
Untersuchungsdatum_Verlauf</t>
  </si>
  <si>
    <t>Pat.
Verlauf
Verlauf_Lokaler_Tumorstatus</t>
  </si>
  <si>
    <t>Pat.
Verlauf
Verlauf_Tumorstatus_Fernmetastasen</t>
  </si>
  <si>
    <t>Pat.
Verlauf
Gesamtbeurteilung_Tumorstatus</t>
  </si>
  <si>
    <t xml:space="preserve">Wurde der Pat. auf Fernmetastasen nicht untersucht, da kein akuter Verdacht vorliegt, so soll hier ein N eingetragen werden. </t>
  </si>
  <si>
    <r>
      <t xml:space="preserve">Pat.unabhängige  Informationen
</t>
    </r>
    <r>
      <rPr>
        <b/>
        <sz val="8"/>
        <rFont val="Arial"/>
        <family val="2"/>
      </rPr>
      <t>Name Tumordokumentationssystem</t>
    </r>
  </si>
  <si>
    <r>
      <t xml:space="preserve">Pat.unabhängige  Informationen
</t>
    </r>
    <r>
      <rPr>
        <b/>
        <sz val="8"/>
        <rFont val="Arial"/>
        <family val="2"/>
      </rPr>
      <t>Versionsstand Tumordokumentationssystem</t>
    </r>
  </si>
  <si>
    <t>Wird im Datensatz nicht benötigt. Die Zuordnung der Pat. erfolgt über den vollständigen Namen und Adresse</t>
  </si>
  <si>
    <r>
      <t xml:space="preserve">Stammdaten 
</t>
    </r>
    <r>
      <rPr>
        <b/>
        <sz val="8"/>
        <color indexed="8"/>
        <rFont val="Arial"/>
        <family val="2"/>
      </rPr>
      <t>Pat.-ID</t>
    </r>
  </si>
  <si>
    <t>Das genaue Geburtsdatum des Pat. ist angegeben</t>
  </si>
  <si>
    <r>
      <t xml:space="preserve">Präinterventioneller Zeitraum 
Pat. unter Beobachtung
</t>
    </r>
    <r>
      <rPr>
        <b/>
        <sz val="8"/>
        <rFont val="Arial"/>
        <family val="2"/>
      </rPr>
      <t xml:space="preserve">Zentrumspatient ja / nein 
</t>
    </r>
    <r>
      <rPr>
        <sz val="8"/>
        <rFont val="Arial"/>
        <family val="2"/>
      </rPr>
      <t xml:space="preserve">Primärintervention
Patient in Primärtherapie </t>
    </r>
    <r>
      <rPr>
        <b/>
        <sz val="8"/>
        <rFont val="Arial"/>
        <family val="2"/>
      </rPr>
      <t xml:space="preserve">
Zentrumspatient ja / nein bei Primärintervention</t>
    </r>
  </si>
  <si>
    <r>
      <t>Präinterventioneller Zeitraum 
Pat. unter Beobachtung</t>
    </r>
    <r>
      <rPr>
        <b/>
        <sz val="8"/>
        <color indexed="8"/>
        <rFont val="Arial"/>
        <family val="2"/>
      </rPr>
      <t xml:space="preserve">
Datum Vorstellung im Zentrum 
-----------------------
</t>
    </r>
    <r>
      <rPr>
        <sz val="8"/>
        <color indexed="8"/>
        <rFont val="Arial"/>
        <family val="2"/>
      </rPr>
      <t>Primärintervention
Patient in Primärtherapie</t>
    </r>
    <r>
      <rPr>
        <b/>
        <sz val="8"/>
        <color indexed="8"/>
        <rFont val="Arial"/>
        <family val="2"/>
      </rPr>
      <t xml:space="preserve">
Datum Vorstellung im Zentrum </t>
    </r>
  </si>
  <si>
    <r>
      <t xml:space="preserve">Präinterventioneller Zeitraum 
Krebserkrankungen vor Erstdiagnose bzw. synchron zur Erstdianose
</t>
    </r>
    <r>
      <rPr>
        <b/>
        <u/>
        <sz val="8"/>
        <color indexed="8"/>
        <rFont val="Arial"/>
        <family val="2"/>
      </rPr>
      <t>Relevante</t>
    </r>
    <r>
      <rPr>
        <b/>
        <sz val="8"/>
        <color indexed="8"/>
        <rFont val="Arial"/>
        <family val="2"/>
      </rPr>
      <t xml:space="preserve"> Krebsvorerkrankungen der Pat. mit Fall zum Zeitpunkt der Erstdiagnose Fall </t>
    </r>
  </si>
  <si>
    <r>
      <t xml:space="preserve">Präinterventioneller Zeitraum 
Pat. unter Beobachtung
</t>
    </r>
    <r>
      <rPr>
        <b/>
        <sz val="8"/>
        <color indexed="8"/>
        <rFont val="Arial"/>
        <family val="2"/>
      </rPr>
      <t xml:space="preserve">Pat. in Zentrum eingebracht über Leistungserbringer
</t>
    </r>
    <r>
      <rPr>
        <sz val="8"/>
        <color indexed="8"/>
        <rFont val="Arial"/>
        <family val="2"/>
      </rPr>
      <t>Primärintervention
Patient in Primärtherapie</t>
    </r>
    <r>
      <rPr>
        <b/>
        <sz val="8"/>
        <color indexed="8"/>
        <rFont val="Arial"/>
        <family val="2"/>
      </rPr>
      <t xml:space="preserve">
Prätherapeutische Fallbesprechung 
Vorstellung über Leistungserbringer</t>
    </r>
  </si>
  <si>
    <r>
      <t xml:space="preserve">Prozess
</t>
    </r>
    <r>
      <rPr>
        <b/>
        <sz val="8"/>
        <color indexed="8"/>
        <rFont val="Arial"/>
        <family val="2"/>
      </rPr>
      <t>Datum Pat. in Studie eingebracht</t>
    </r>
  </si>
  <si>
    <r>
      <t>Präinterventioneller Zeitraum 
Pat. unter Beobachtung</t>
    </r>
    <r>
      <rPr>
        <b/>
        <sz val="8"/>
        <color indexed="8"/>
        <rFont val="Arial"/>
        <family val="2"/>
      </rPr>
      <t xml:space="preserve">
Datum Vorstellung im Zentrum 
</t>
    </r>
    <r>
      <rPr>
        <sz val="8"/>
        <color indexed="8"/>
        <rFont val="Arial"/>
        <family val="2"/>
      </rPr>
      <t>Primärintervention
Pat. in Primärtherapie</t>
    </r>
    <r>
      <rPr>
        <b/>
        <sz val="8"/>
        <color indexed="8"/>
        <rFont val="Arial"/>
        <family val="2"/>
      </rPr>
      <t xml:space="preserve">
Datum Vorstellung im Zentrum </t>
    </r>
  </si>
  <si>
    <t>Falls der Pat. keine Lymphadenektomie erhalten hat (bzw. keine Dokumentiert ist) ist hier ein Nein anzugeben.</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</si>
  <si>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 mit Erstdiagnose  01.01.2011.
</t>
  </si>
  <si>
    <t>O / P (bei Pat. mit Strahlenth.)</t>
  </si>
  <si>
    <t>O / P (bei Pat. mit Therapie)</t>
  </si>
  <si>
    <t>Gibt an, ob die Strahlentherapie bereits beendet wurde oder ob sich der Pat. noch in Behandlung befindet.</t>
  </si>
  <si>
    <t>A = Abbruch wegen Nebenwirkungen
E = Reguläres Ende
V = Pat. verweigert weitere Therapie
P = Abbruch wegen Progress
U = unbekannt
S = Abbruch aus sonstigen Gründen</t>
  </si>
  <si>
    <t>VF = Pat. verweigert die Fortführung der Therapie
E = Reguläres Ende
AN = Abbruch wegen Nebenwirkungen
S = Sonstige
X = unbekannt</t>
  </si>
  <si>
    <t>Gibt die Art der Systemischen Therapie an. Unter Sonstige Therapien zählen alle Therapien die keiner anderen Therapieart zugeordnet werden können  (z.b. HIFU Therapie).
Hat der Pat. vor einer interventionellen Therapie Active Surveillance oder Watchful Waiting erhalten, so reicht es aus, einen Fall / Ereignis mit der interventionellen Therapie anzulegen und diesen Block B8 einmal für die Active Surveillance bzw. Watchful Waiting anzulegen.</t>
  </si>
  <si>
    <t>Gibt an, ob die Therapie bereits beendet wurde oder ob sich der Pat. noch in Behandlung befindet.</t>
  </si>
  <si>
    <t>Datum an welchem der Fragebogen vom Pat. ausgefüllt bzw. an den Pat. ausgegeben wurde.</t>
  </si>
  <si>
    <t>Pat.befragung</t>
  </si>
  <si>
    <r>
      <t xml:space="preserve">Präinterventioneller Zeitraum
Erstdiagnostik Primärtumor
</t>
    </r>
    <r>
      <rPr>
        <b/>
        <sz val="8"/>
        <color indexed="8"/>
        <rFont val="Arial"/>
        <family val="2"/>
      </rPr>
      <t>DKG-Pat.fragebogen 
Kontinenz (ICIQ)</t>
    </r>
  </si>
  <si>
    <r>
      <t xml:space="preserve">Präinterventioneller Zeitraum
Erstdiagnostik Primärtumor
</t>
    </r>
    <r>
      <rPr>
        <b/>
        <sz val="8"/>
        <color indexed="8"/>
        <rFont val="Arial"/>
        <family val="2"/>
      </rPr>
      <t>DKG-Pat.fragebogen
Potenz (IIEF-5-Score)</t>
    </r>
  </si>
  <si>
    <r>
      <t xml:space="preserve">Präinterventioneller Zeitraum
Erstdiagnostik Primärtumor 
</t>
    </r>
    <r>
      <rPr>
        <b/>
        <sz val="8"/>
        <color indexed="8"/>
        <rFont val="Arial"/>
        <family val="2"/>
      </rPr>
      <t>DKG-Pat.fragebogen
Lebensqualität</t>
    </r>
  </si>
  <si>
    <r>
      <t xml:space="preserve">Präinterventioneller Zeitraum 
Erstdiagnostik Primärtumor
</t>
    </r>
    <r>
      <rPr>
        <b/>
        <sz val="8"/>
        <color indexed="8"/>
        <rFont val="Arial"/>
        <family val="2"/>
      </rPr>
      <t>DKG-Pat.fragebogen 
Gesundheitszustand</t>
    </r>
  </si>
  <si>
    <t>Datum der Untersuchung des Pat. oder Sterbedatum. Falls Untersuchungs-/Sterbedatum nicht bekannt, dann  Datum Eingang der Follow-Up Meldung.</t>
  </si>
  <si>
    <t>Falls  der Pat. verstorben ist, ist hier zwischen D | DN | DX zu wählen. Lebt der Pat. ist hier ein A einzutragen.</t>
  </si>
  <si>
    <t xml:space="preserve">Wurde der Pat. hinsichtlich eines Lokalrezidives nicht untersucht, da kein akuter Verdacht vorliegt, so soll hier ein N eingetragen werden. </t>
  </si>
  <si>
    <t>ICIQ-Score der Pat.befragung</t>
  </si>
  <si>
    <t>IIEF-Score der Pat.befragung</t>
  </si>
  <si>
    <r>
      <t xml:space="preserve">Total primary cases
</t>
    </r>
    <r>
      <rPr>
        <b/>
        <sz val="9"/>
        <color theme="0" tint="-0.499984740745262"/>
        <rFont val="Arial"/>
        <family val="2"/>
      </rPr>
      <t>(Primärfallpat. gesamt)</t>
    </r>
  </si>
  <si>
    <r>
      <t xml:space="preserve">b) Newly diagnosed recurrence and / or distant metastasis in calendar year </t>
    </r>
    <r>
      <rPr>
        <b/>
        <vertAlign val="superscript"/>
        <sz val="10"/>
        <rFont val="Arial"/>
        <family val="2"/>
      </rPr>
      <t>1)</t>
    </r>
    <r>
      <rPr>
        <b/>
        <sz val="10"/>
        <rFont val="Arial"/>
        <family val="2"/>
      </rPr>
      <t xml:space="preserve">
</t>
    </r>
    <r>
      <rPr>
        <b/>
        <sz val="10"/>
        <color theme="0" tint="-0.499984740745262"/>
        <rFont val="Arial"/>
        <family val="2"/>
      </rPr>
      <t xml:space="preserve">(Pat. mit neuaufgetretenem Rezidiv und/oder Fernmetastasen im Kalenderjahr </t>
    </r>
    <r>
      <rPr>
        <b/>
        <vertAlign val="superscript"/>
        <sz val="10"/>
        <color theme="0" tint="-0.499984740745262"/>
        <rFont val="Arial"/>
        <family val="2"/>
      </rPr>
      <t>1)</t>
    </r>
    <r>
      <rPr>
        <b/>
        <sz val="10"/>
        <color theme="0" tint="-0.499984740745262"/>
        <rFont val="Arial"/>
        <family val="2"/>
      </rPr>
      <t>)</t>
    </r>
  </si>
  <si>
    <r>
      <rPr>
        <b/>
        <sz val="10"/>
        <rFont val="Arial"/>
        <family val="2"/>
      </rPr>
      <t>Center patients total 
(Row 15 + 22 - 24)</t>
    </r>
    <r>
      <rPr>
        <b/>
        <sz val="10"/>
        <color theme="0" tint="-0.499984740745262"/>
        <rFont val="Arial"/>
        <family val="2"/>
      </rPr>
      <t xml:space="preserve">
(Zentrumspat. GESAMT 
(Zeile 15 + 22 - 24))</t>
    </r>
  </si>
  <si>
    <t>1) Pat. kann in einem Kalenderjahr unter "a) Primäfall" nur einmalig gezählt werden; unter "b) Rezidive und/oder Fernmetastasen" kann ein Pat. in Zeile 20 UND Zeile 21 jeweils 1x gezählt werden; wenn bei Primärfallpat. in dem Kalenderjahr auch die Diagnose "Rezidiv und/oder Fernmetastasen" auftritt, dann wird der Pat. unter a) und b) gezählt. Die Definitionen für Zentrumspat. und Primärfall sind im EB unter 1.2.1 hinterlegt</t>
  </si>
  <si>
    <t>2) Jeder Pat. kann pro Kalenderjahr nur einer Therapie zugeordnet werden.
Der Pat. wird jeweils der führenden Therapie zugeordnet. Beispiel:  
- Der Pat. erhält eine perkutane Strahlentherapie und zusätzlich eine Hormontherapie, dann gehört dieser Pat. in Spalte H
- Im Januar wird AS/WW festgelegt und im Oktober erhält der Pat. auf eigenen Wunsch eine RPE. Dieser Pat. ist dann nur in Spalte F einzutragen.</t>
  </si>
  <si>
    <t xml:space="preserve">Ja, jedoch ist die alleinige Vorstellung in der prätherapeutischen Konferenz nicht ausreichend. 
Es muss mindestens eine Therapie und/oder Überwachungsstrategie durchgeführt werden, damit 
der Pat. als Primärfall gezählt werden kann.
Yes, but presentation of the case in the pretherapeutic tumour conference alone is not sufficient. At least one therapeutic and/or surveillance strategy must be implemented for the patient to count as a primary case. 
</t>
  </si>
  <si>
    <r>
      <t xml:space="preserve">Center patients with prostate carcinoma </t>
    </r>
    <r>
      <rPr>
        <b/>
        <vertAlign val="superscript"/>
        <sz val="10"/>
        <rFont val="Arial"/>
        <family val="2"/>
      </rPr>
      <t>1)</t>
    </r>
    <r>
      <rPr>
        <b/>
        <sz val="10"/>
        <rFont val="Arial"/>
        <family val="2"/>
      </rPr>
      <t xml:space="preserve">
</t>
    </r>
    <r>
      <rPr>
        <b/>
        <sz val="10"/>
        <color theme="0" tint="-0.499984740745262"/>
        <rFont val="Arial"/>
        <family val="2"/>
      </rPr>
      <t xml:space="preserve">(Zentrumspat. 
Prostatakarzinom </t>
    </r>
    <r>
      <rPr>
        <b/>
        <vertAlign val="superscript"/>
        <sz val="10"/>
        <color theme="0" tint="-0.499984740745262"/>
        <rFont val="Arial"/>
        <family val="2"/>
      </rPr>
      <t>1)</t>
    </r>
    <r>
      <rPr>
        <b/>
        <sz val="10"/>
        <color theme="0" tint="-0.499984740745262"/>
        <rFont val="Arial"/>
        <family val="2"/>
      </rPr>
      <t>)</t>
    </r>
    <r>
      <rPr>
        <b/>
        <sz val="10"/>
        <rFont val="Arial"/>
        <family val="2"/>
      </rPr>
      <t xml:space="preserve">
</t>
    </r>
  </si>
  <si>
    <t>Patient, occurring at least one time in D22 and/or D23 and Patient is not in F24, G24, H24, I24, J24, K24, L24, M24 &amp; N24
(Pat. in D22 und/oder D23 und nicht in F24, G24, H24, I24, J24, K24, L24, M24 &amp; N24)</t>
  </si>
  <si>
    <t>Patient, occurring at least one time in E22 and/or E23 and Patient is not in F24, G24, H24, I24, J24, K24, L24, M24 , N24 &amp; D24
(Pat. in E22 und/oder E23 und nicht in F24, G24, H24, I24, J24, K24, L24, M24 &amp; N24)</t>
  </si>
  <si>
    <t>Patient, occurring at least one time in F22 and/or F23 
(Pat. in F22 und/oder F23)</t>
  </si>
  <si>
    <t>Patient, occurring at least one time in H22 and/or H23 and Patient is not in F24 &amp; G24
(Pat. in H22 und/oder H23 und nicht in F24 &amp; G24)</t>
  </si>
  <si>
    <t>Patient, occurring at least one time in K22 and/or K23 and Patient is not in F24, G24, H24, I24 &amp; J24
(Pat. in K22 und/oder K23 und nicht in F24, G24, H24, I24 &amp; J24)</t>
  </si>
  <si>
    <t>Patient, occurring at least one time in L22 and/or L23 and Patient is not in F24, G24, H24, I24, J24 &amp; K24
(Pat. in L22 und/oder L23 und nicht in F24, G24, H24, I24, J24 &amp; K24)</t>
  </si>
  <si>
    <t>Patient, occurring at least one time in M22 and/or M23 and Patient is not in F24, G24, H24, I24, J24, K24 &amp; L24
(Pat. in M22 und/oder M23 und nicht in F24, G24, H24, I24, J24, K24 &amp; L24)</t>
  </si>
  <si>
    <t>Patient, occurring at least one time in N22 and/or N23 and Patient is not in F24, G24, H24, I24, J24, K24, L24 &amp; M24
(Pat. in N22 und/oder N23 und nicht in F24, G24, H24, I24, J24, K24, L24 &amp; M24)</t>
  </si>
  <si>
    <t>Patient, occurring in D24 and O17
(Pat. in D24 und O17)</t>
  </si>
  <si>
    <t>Patient, occurring in E24 and O17
(Pat. in E24 und O17)</t>
  </si>
  <si>
    <t>Patient, occurring in F24 and O17
(Pat. in F24 und O17)</t>
  </si>
  <si>
    <t>Patient, occurring in G24 and O17
(Pat. in E24 und O17)</t>
  </si>
  <si>
    <t>Patient, occurring in H24 and O17
(Pat. in H24 und O17)</t>
  </si>
  <si>
    <t>Patient, occurring in I24 and O17
(Pat. in I24 und O17)</t>
  </si>
  <si>
    <t>Patient, occurring in J24 and O17
(Pat. in J24 und O17)</t>
  </si>
  <si>
    <t>Patient, occurring in K24 and O17
(Pat. in K24 und O17)</t>
  </si>
  <si>
    <t>Patient, occurring in L24 and O17
(Pat. in L24 und O17)</t>
  </si>
  <si>
    <t>Patient, occurring in M24 and O17
(Pat. in M24 und O17)</t>
  </si>
  <si>
    <t>Patient, occurring in N24 and O17
(Pat. in N24 und O17)</t>
  </si>
  <si>
    <t>Dieser Pat. hat zwei (oder mehr ) interventionelle Primärfälle. Beachten Sie, dass nur der erste Fall für die zertifizierungsrelevanten Daten berücksichtigt wird.</t>
  </si>
  <si>
    <t>Dieser Pat. hat zwei (oder mehr ) nichtinterventionelle Primärfälle. Beachten Sie, dass nur der erste Fall für die zertifizierungsrelevanten Daten berücksichtigt wird.</t>
  </si>
  <si>
    <t>Ein Pat. mit Rezidiv ohne Primärfall kann kein PCO-StudienPat. sein.</t>
  </si>
  <si>
    <t>Das Feld "Pat. eingebracht über Leistungserbringer" enthält unzulässige Zeichen.</t>
  </si>
  <si>
    <t>Das Feld "Pat. eingebracht über Leistungserbringer" ist leer. Keine Berücksichtigung im Zähler von Kennzahl Nr. 2.</t>
  </si>
  <si>
    <t>Ein Pat. mit Fernmetastase ohne Primärfall kann kein PCO-StudienPat. sein.</t>
  </si>
  <si>
    <t xml:space="preserve">Beim Vitalstatus wurde angegeben, dass der Pat. verstorben ist aber das Sterbedatum fehlt. </t>
  </si>
  <si>
    <t xml:space="preserve">Ein Pat. mit Zufallsbefund kann kein PCO-StudienPat. sein. </t>
  </si>
  <si>
    <r>
      <t xml:space="preserve">Patients with relaps/recurrence/distant metastasis
</t>
    </r>
    <r>
      <rPr>
        <sz val="9"/>
        <color theme="0" tint="-0.499984740745262"/>
        <rFont val="Arial"/>
        <family val="2"/>
      </rPr>
      <t>(Pat. mit Rezidiv/Metastasen etc.)</t>
    </r>
  </si>
  <si>
    <r>
      <rPr>
        <sz val="11"/>
        <rFont val="Arial"/>
        <family val="2"/>
      </rPr>
      <t xml:space="preserve">OncoBox Prostate </t>
    </r>
    <r>
      <rPr>
        <b/>
        <sz val="11"/>
        <rFont val="Arial"/>
        <family val="2"/>
      </rPr>
      <t xml:space="preserve">
Indicator 1 c) Newly diagnosed recurrence and / or distant metastasis
</t>
    </r>
    <r>
      <rPr>
        <b/>
        <sz val="11"/>
        <color theme="0" tint="-0.34998626667073579"/>
        <rFont val="Arial"/>
        <family val="2"/>
      </rPr>
      <t>(Kennzahl Nr.1c) Pat. mit neuaufgetretenem Rezidiv und/oder Fernmetastasen)</t>
    </r>
  </si>
  <si>
    <r>
      <t xml:space="preserve">Newly diagnosed recurrence and / or distant metastasis
</t>
    </r>
    <r>
      <rPr>
        <sz val="9"/>
        <color theme="0" tint="-0.499984740745262"/>
        <rFont val="Arial"/>
        <family val="2"/>
      </rPr>
      <t>(Pat. mit neuaufgetretenem Rezidiv und/oder Fernmetastasen)</t>
    </r>
  </si>
  <si>
    <r>
      <t>All patient</t>
    </r>
    <r>
      <rPr>
        <sz val="9"/>
        <rFont val="Arial"/>
        <family val="2"/>
      </rPr>
      <t>s of the denominator</t>
    </r>
    <r>
      <rPr>
        <sz val="9"/>
        <color indexed="8"/>
        <rFont val="Arial"/>
        <family val="2"/>
      </rPr>
      <t xml:space="preserve"> presented in the pretherapeutic conference (via urology)
</t>
    </r>
    <r>
      <rPr>
        <sz val="9"/>
        <color theme="0" tint="-0.499984740745262"/>
        <rFont val="Arial"/>
        <family val="2"/>
      </rPr>
      <t>(Pat. des Nenners, die in der prätherapeutischen Konferenz vorgestellt wurden (über Urologie))</t>
    </r>
  </si>
  <si>
    <r>
      <t>All patient</t>
    </r>
    <r>
      <rPr>
        <sz val="9"/>
        <rFont val="Arial"/>
        <family val="2"/>
      </rPr>
      <t>s of the denominator</t>
    </r>
    <r>
      <rPr>
        <sz val="9"/>
        <color indexed="8"/>
        <rFont val="Arial"/>
        <family val="2"/>
      </rPr>
      <t xml:space="preserve"> presented in the pretherapeutic conference (via radiotherapy)
</t>
    </r>
    <r>
      <rPr>
        <sz val="9"/>
        <color theme="0" tint="-0.499984740745262"/>
        <rFont val="Arial"/>
        <family val="2"/>
      </rPr>
      <t>(Pat. des Nenners, die in der prätherapeutischen Konferenz vorgestellt wurden (über Strahlentherapie))</t>
    </r>
  </si>
  <si>
    <r>
      <t>All pati</t>
    </r>
    <r>
      <rPr>
        <sz val="9"/>
        <rFont val="Arial"/>
        <family val="2"/>
      </rPr>
      <t>ents 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(Pat. des Nenners, die in der Tumorkonferenz vorgestellt wurden (postoperativ: operierte Primärfälle und prätherapeutisch: primär M1, Rezidiv/Fernmetastasen))</t>
    </r>
  </si>
  <si>
    <t xml:space="preserve">Postoperativ verstorbene Pat. werden für den Nenner gezählt. Wie gehen wir für den Zähler vor?
Patients that die postoperatively count for the denominator. What are the regulations for the numerator?
</t>
  </si>
  <si>
    <r>
      <t>All patient</t>
    </r>
    <r>
      <rPr>
        <sz val="9"/>
        <rFont val="Arial"/>
        <family val="2"/>
      </rPr>
      <t>s 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(Pat. des Nenners, die in der Tumorkonferenz vorgestellt wurden (postoperativ: operierte Primärfälle und prätherapeutisch: primär M1, Rezidiv/Fernmetastasen))</t>
    </r>
  </si>
  <si>
    <r>
      <t xml:space="preserve">All patients with newly diagnosed recurrence and / or distant metastasis (= indicator 1c)
</t>
    </r>
    <r>
      <rPr>
        <sz val="9"/>
        <color theme="0" tint="-0.499984740745262"/>
        <rFont val="Arial"/>
        <family val="2"/>
      </rPr>
      <t>(Pat. mit neuaufgetretenem Rezidiv und/oder Fernmetastasen (= Kennzahl 1c))</t>
    </r>
  </si>
  <si>
    <r>
      <t xml:space="preserve">Patients with relaps/recurrence/distant metastasis
</t>
    </r>
    <r>
      <rPr>
        <sz val="7"/>
        <color theme="0" tint="-0.499984740745262"/>
        <rFont val="Arial"/>
        <family val="2"/>
      </rPr>
      <t>(Pat. mit Rezidiv/Metastasen etc.)</t>
    </r>
  </si>
  <si>
    <r>
      <rPr>
        <sz val="9"/>
        <rFont val="Arial"/>
        <family val="2"/>
      </rPr>
      <t>Patients of the denominator who received social service counselling (in- or outpatient setting)</t>
    </r>
    <r>
      <rPr>
        <sz val="9"/>
        <color rgb="FFFF0000"/>
        <rFont val="Arial"/>
        <family val="2"/>
      </rPr>
      <t xml:space="preserve">
</t>
    </r>
    <r>
      <rPr>
        <sz val="9"/>
        <color theme="0" tint="-0.499984740745262"/>
        <rFont val="Arial"/>
        <family val="2"/>
      </rPr>
      <t>(Pat. des Nenners, die stationär oder ambulant durch den Sozialdienst beraten wurden)</t>
    </r>
  </si>
  <si>
    <r>
      <rPr>
        <sz val="11"/>
        <rFont val="Arial"/>
        <family val="2"/>
      </rPr>
      <t xml:space="preserve">OncoBox Prostate </t>
    </r>
    <r>
      <rPr>
        <b/>
        <sz val="11"/>
        <rFont val="Arial"/>
        <family val="2"/>
      </rPr>
      <t xml:space="preserve">
Indicator 8 Share of studies patients
</t>
    </r>
    <r>
      <rPr>
        <b/>
        <sz val="11"/>
        <color theme="0" tint="-0.499984740745262"/>
        <rFont val="Arial"/>
        <family val="2"/>
      </rPr>
      <t>(Kennzahl Nr. 8 Anteil Studienpat.)</t>
    </r>
  </si>
  <si>
    <r>
      <t xml:space="preserve">Patients included in a clinical trial subject to an ethics vote
</t>
    </r>
    <r>
      <rPr>
        <sz val="9"/>
        <color theme="0" tint="-0.499984740745262"/>
        <rFont val="Arial"/>
        <family val="2"/>
      </rPr>
      <t>(Pat. die in eine Studie mit Ethikvotum eingebracht wurden)</t>
    </r>
  </si>
  <si>
    <r>
      <t xml:space="preserve">not included in a study
</t>
    </r>
    <r>
      <rPr>
        <sz val="9"/>
        <color theme="0" tint="-0.499984740745262"/>
        <rFont val="Arial"/>
        <family val="2"/>
      </rPr>
      <t>(keine Studienpat.)</t>
    </r>
  </si>
  <si>
    <r>
      <t xml:space="preserve">Patients with recurrence/distant metastasis
</t>
    </r>
    <r>
      <rPr>
        <sz val="8"/>
        <color theme="0" tint="-0.499984740745262"/>
        <rFont val="Arial"/>
        <family val="2"/>
      </rPr>
      <t>(Pat. mit Rezidiv/Metastasen etc.)</t>
    </r>
  </si>
  <si>
    <r>
      <t xml:space="preserve">Patients with recurrence/distant metastasis
</t>
    </r>
    <r>
      <rPr>
        <sz val="7"/>
        <color theme="0" tint="-0.499984740745262"/>
        <rFont val="Arial"/>
        <family val="2"/>
      </rPr>
      <t>(Pat. mit Rezidiv/Metastasen etc.)</t>
    </r>
  </si>
  <si>
    <r>
      <t>Patie</t>
    </r>
    <r>
      <rPr>
        <sz val="9"/>
        <rFont val="Arial"/>
        <family val="2"/>
      </rPr>
      <t>nts of the denominator</t>
    </r>
    <r>
      <rPr>
        <sz val="9"/>
        <color indexed="8"/>
        <rFont val="Arial"/>
        <family val="2"/>
      </rPr>
      <t xml:space="preserve"> who have started Salvage-radiotherapy at PSA &lt;0.5 ng/ml
</t>
    </r>
    <r>
      <rPr>
        <sz val="9"/>
        <color theme="0" tint="-0.499984740745262"/>
        <rFont val="Arial"/>
        <family val="2"/>
      </rPr>
      <t>(Pat. des Nenners mit Beginn der SRT bei PSA&lt;0,5ng/ml)</t>
    </r>
  </si>
  <si>
    <r>
      <t xml:space="preserve">Patients after RPE and PSA recurrence and Salvage-radiotherapy
</t>
    </r>
    <r>
      <rPr>
        <sz val="9"/>
        <color theme="0" tint="-0.499984740745262"/>
        <rFont val="Arial"/>
        <family val="2"/>
      </rPr>
      <t>(Pat. mit Z.n. RPE und PSA-Rezidiv und SRT)</t>
    </r>
  </si>
  <si>
    <r>
      <t xml:space="preserve">Patient with follow up </t>
    </r>
    <r>
      <rPr>
        <vertAlign val="superscript"/>
        <sz val="9"/>
        <rFont val="Arial"/>
        <family val="2"/>
      </rPr>
      <t>1</t>
    </r>
    <r>
      <rPr>
        <sz val="9"/>
        <rFont val="Arial"/>
        <family val="2"/>
      </rPr>
      <t xml:space="preserve">
</t>
    </r>
    <r>
      <rPr>
        <sz val="9"/>
        <color theme="0" tint="-0.499984740745262"/>
        <rFont val="Arial"/>
        <family val="2"/>
      </rPr>
      <t xml:space="preserve">(Pat. mit Follow-Up </t>
    </r>
    <r>
      <rPr>
        <vertAlign val="superscript"/>
        <sz val="9"/>
        <color theme="0" tint="-0.499984740745262"/>
        <rFont val="Arial"/>
        <family val="2"/>
      </rPr>
      <t>1</t>
    </r>
    <r>
      <rPr>
        <sz val="9"/>
        <color theme="0" tint="-0.499984740745262"/>
        <rFont val="Arial"/>
        <family val="2"/>
      </rPr>
      <t>)</t>
    </r>
  </si>
  <si>
    <r>
      <rPr>
        <sz val="11"/>
        <color indexed="8"/>
        <rFont val="Arial"/>
        <family val="2"/>
      </rPr>
      <t>OncoBox Prostate</t>
    </r>
    <r>
      <rPr>
        <b/>
        <sz val="11"/>
        <color indexed="8"/>
        <rFont val="Arial"/>
        <family val="2"/>
      </rPr>
      <t xml:space="preserve">
</t>
    </r>
    <r>
      <rPr>
        <b/>
        <sz val="11"/>
        <rFont val="Arial"/>
        <family val="2"/>
      </rPr>
      <t>patient profile</t>
    </r>
    <r>
      <rPr>
        <b/>
        <sz val="11"/>
        <color theme="2" tint="-0.749992370372631"/>
        <rFont val="Arial"/>
        <family val="2"/>
      </rPr>
      <t xml:space="preserve">
</t>
    </r>
    <r>
      <rPr>
        <b/>
        <sz val="11"/>
        <color theme="0" tint="-0.499984740745262"/>
        <rFont val="Arial"/>
        <family val="2"/>
      </rPr>
      <t>(Pat.-profil)</t>
    </r>
    <r>
      <rPr>
        <b/>
        <sz val="11"/>
        <color indexed="8"/>
        <rFont val="Arial"/>
        <family val="2"/>
      </rPr>
      <t xml:space="preserve">
</t>
    </r>
  </si>
  <si>
    <r>
      <t xml:space="preserve">patient ID
</t>
    </r>
    <r>
      <rPr>
        <sz val="10"/>
        <color theme="0" tint="-0.499984740745262"/>
        <rFont val="Arial"/>
        <family val="2"/>
      </rPr>
      <t>(Pat. ID)</t>
    </r>
  </si>
  <si>
    <r>
      <t xml:space="preserve">patient under observation
</t>
    </r>
    <r>
      <rPr>
        <b/>
        <sz val="10"/>
        <color theme="0" tint="-0.499984740745262"/>
        <rFont val="Arial"/>
        <family val="2"/>
      </rPr>
      <t>(Pat. unter Beobachtung)</t>
    </r>
  </si>
  <si>
    <r>
      <t xml:space="preserve">= Cases at risk at initial time point
</t>
    </r>
    <r>
      <rPr>
        <b/>
        <sz val="8"/>
        <color theme="0" tint="-0.499984740745262"/>
        <rFont val="Arial"/>
        <family val="2"/>
      </rPr>
      <t>(Anzahl Pat. unter Risiko zu Beginn der Kaplan-Meier-Kurve)</t>
    </r>
  </si>
  <si>
    <r>
      <t xml:space="preserve">1. Definition of cases at risk at initial time point
</t>
    </r>
    <r>
      <rPr>
        <b/>
        <sz val="10"/>
        <color theme="0" tint="-0.499984740745262"/>
        <rFont val="Arial"/>
        <family val="2"/>
      </rPr>
      <t>(1. Definition Pat.-gruppe unter Risiko zu Beginn)</t>
    </r>
  </si>
  <si>
    <r>
      <rPr>
        <sz val="8"/>
        <rFont val="Arial"/>
        <family val="2"/>
      </rPr>
      <t>Cases having at least one of the following</t>
    </r>
    <r>
      <rPr>
        <sz val="8"/>
        <color theme="0" tint="-0.499984740745262"/>
        <rFont val="Arial"/>
        <family val="2"/>
      </rPr>
      <t xml:space="preserve">
(Pat. mit mind. 1 der folgenden Eigenschaften)</t>
    </r>
  </si>
  <si>
    <r>
      <t xml:space="preserve">All cases which are at least one time in row 10 until 13
</t>
    </r>
    <r>
      <rPr>
        <sz val="8"/>
        <color theme="0" tint="-0.499984740745262"/>
        <rFont val="Arial"/>
        <family val="2"/>
      </rPr>
      <t>(Alle Pat. die mindestens einmal in Zeile 10-13 auftauchen)</t>
    </r>
  </si>
  <si>
    <t>Ereignis
(Pat. berichtet)</t>
  </si>
  <si>
    <t>beim Pat.-profil
(siehe PPT Behandlungsergebnis Post)</t>
  </si>
  <si>
    <t xml:space="preserve">Pat.-profil | Gesamtbetrachtung
</t>
  </si>
  <si>
    <t>Pat.-ID</t>
  </si>
  <si>
    <t>Take field from Pat.-profil Cell F7</t>
  </si>
  <si>
    <t>Take field from Pat.-profil Cell F10</t>
  </si>
  <si>
    <t>Take field from Pat.-profil Cell F12</t>
  </si>
  <si>
    <t>Take field from Pat.-profil Cell F16</t>
  </si>
  <si>
    <t>Take field from Pat.-profil Cell F17</t>
  </si>
  <si>
    <t>Take field "Präth. Befragungsdatum" from Pat.-profile 
Cell F16</t>
  </si>
  <si>
    <t>Take field "Date of birth" from Pat.-profile 
Cell F10</t>
  </si>
  <si>
    <t>Take fields from Pat.-profil Diagnose  Risikoklassifizierung
Cell 20</t>
  </si>
  <si>
    <t>Take fields from Pat.-profil Diagnose prätherapeutisches TNM 
Cell F21</t>
  </si>
  <si>
    <t>Take fields from Pat.-profil Diagnose  prätherapeutischer Gleasonscore 
Cell F22</t>
  </si>
  <si>
    <t>Take fields from Pat.-profil Diagnose PSA-Wert 
Cell F 23</t>
  </si>
  <si>
    <t>Take field from Pat.-profil Cell F33</t>
  </si>
  <si>
    <t>Clavien Dindo
(Pat. berichtet)</t>
  </si>
  <si>
    <t>CTCAE
(Pat. berichtet)</t>
  </si>
  <si>
    <t>CTCAE
(Pat.berichtet)</t>
  </si>
  <si>
    <r>
      <t xml:space="preserve">If  Pat.-profil PCO-Study </t>
    </r>
    <r>
      <rPr>
        <b/>
        <sz val="8"/>
        <rFont val="Arial"/>
        <family val="2"/>
      </rPr>
      <t>Stichtag posttherapeutische Befragung</t>
    </r>
    <r>
      <rPr>
        <sz val="8"/>
        <rFont val="Arial"/>
        <family val="2"/>
      </rPr>
      <t xml:space="preserve"> 
Cell F15</t>
    </r>
  </si>
  <si>
    <r>
      <t xml:space="preserve">Pat.-profil PCO-Study </t>
    </r>
    <r>
      <rPr>
        <b/>
        <sz val="8"/>
        <rFont val="Arial"/>
        <family val="2"/>
      </rPr>
      <t>Stichtag posttherapeutische Befragung</t>
    </r>
    <r>
      <rPr>
        <sz val="8"/>
        <rFont val="Arial"/>
        <family val="2"/>
      </rPr>
      <t xml:space="preserve"> 
Cell F15</t>
    </r>
  </si>
  <si>
    <t>PSA-Wert (Monate nach Stichtag)
(Pat. berichtet)</t>
  </si>
  <si>
    <t>If  Pat.-profil PCO-Study Stichtag posttherapeutische Befragung 
Cell F15</t>
  </si>
  <si>
    <t>Pat.-profil PCO-Study Stichtag posttherapeutische Befragung 
Cell F15</t>
  </si>
  <si>
    <t>1-Jahres Patientenmonitor</t>
  </si>
  <si>
    <r>
      <t xml:space="preserve">OncoBox Prostate
</t>
    </r>
    <r>
      <rPr>
        <b/>
        <sz val="11"/>
        <color indexed="8"/>
        <rFont val="Arial"/>
        <family val="2"/>
      </rPr>
      <t xml:space="preserve">Export 1-Jahres Patientenmonitor
</t>
    </r>
  </si>
  <si>
    <t>Plausibilitätskennzahlen</t>
  </si>
  <si>
    <t xml:space="preserve">KN </t>
  </si>
  <si>
    <t>Kennzahlendefinition</t>
  </si>
  <si>
    <t>Kennzahlenziel</t>
  </si>
  <si>
    <t>Plausibilitätsgrenzen</t>
  </si>
  <si>
    <t xml:space="preserve">Zähler </t>
  </si>
  <si>
    <t xml:space="preserve">Nenner </t>
  </si>
  <si>
    <t xml:space="preserve">% </t>
  </si>
  <si>
    <t>Spalte1</t>
  </si>
  <si>
    <t>Spalte2</t>
  </si>
  <si>
    <t>Spalte3</t>
  </si>
  <si>
    <t>Spalte4</t>
  </si>
  <si>
    <t>Spalte5</t>
  </si>
  <si>
    <t>Spalte6</t>
  </si>
  <si>
    <t>Spalte7</t>
  </si>
  <si>
    <t>Angabe Operateurs-Pseudonym</t>
  </si>
  <si>
    <t>Derzeit keine Vorgaben</t>
  </si>
  <si>
    <t>1 a)</t>
  </si>
  <si>
    <t>1 b)</t>
  </si>
  <si>
    <t>1 c)</t>
  </si>
  <si>
    <t>1 d)</t>
  </si>
  <si>
    <t>1 e)</t>
  </si>
  <si>
    <t>1 f)</t>
  </si>
  <si>
    <t>Anteil nerverhaltende OP</t>
  </si>
  <si>
    <t>2 a)</t>
  </si>
  <si>
    <t>2 b)</t>
  </si>
  <si>
    <t>2 c)</t>
  </si>
  <si>
    <t>2 d)</t>
  </si>
  <si>
    <t>2 e)</t>
  </si>
  <si>
    <t>2 f)</t>
  </si>
  <si>
    <t>3 a)</t>
  </si>
  <si>
    <t>RPEs ohne Lymphadenektomie in 2016</t>
  </si>
  <si>
    <t>3 b)</t>
  </si>
  <si>
    <t>RPEs ohne Lymphadenektomie in 2017</t>
  </si>
  <si>
    <t>3 c)</t>
  </si>
  <si>
    <t>RPEs ohne Lymphadenektomie in 2018</t>
  </si>
  <si>
    <t>3 d)</t>
  </si>
  <si>
    <t>RPEs ohne Lymphadenektomie in 2019</t>
  </si>
  <si>
    <t>3 e)</t>
  </si>
  <si>
    <t>RPEs ohne Lymphadenektomie in 2020</t>
  </si>
  <si>
    <t>RPEs ohne Lymphadenektomie in 2021</t>
  </si>
  <si>
    <r>
      <t>= Basic data</t>
    </r>
    <r>
      <rPr>
        <b/>
        <sz val="11"/>
        <rFont val="Arial"/>
        <family val="2"/>
      </rPr>
      <t xml:space="preserve"> Row 13</t>
    </r>
    <r>
      <rPr>
        <b/>
        <sz val="11"/>
        <color indexed="8"/>
        <rFont val="Arial"/>
        <family val="2"/>
      </rPr>
      <t xml:space="preserve">
</t>
    </r>
    <r>
      <rPr>
        <b/>
        <sz val="11"/>
        <color theme="0" tint="-0.499984740745262"/>
        <rFont val="Arial"/>
        <family val="2"/>
      </rPr>
      <t>(= Basisdaten Zeile 13)</t>
    </r>
  </si>
  <si>
    <t>Fraction120</t>
  </si>
  <si>
    <t>&gt; 120</t>
  </si>
  <si>
    <t xml:space="preserve">Eine Gesamtdosis &gt; 120 Gray bei perkutanen Bestrahlungen ist nicht korrekt. </t>
  </si>
  <si>
    <r>
      <t xml:space="preserve">Radical prostatectomy without lymphadenectomy
</t>
    </r>
    <r>
      <rPr>
        <sz val="9"/>
        <color theme="0" tint="-0.499984740745262"/>
        <rFont val="Arial"/>
        <family val="2"/>
      </rPr>
      <t>(Radikale Prostatektomien ohne Lymphadenektomie)</t>
    </r>
  </si>
  <si>
    <t>N1| N0| N+</t>
  </si>
  <si>
    <t>Das Feld "Pat. Länderkennung" enthält unzulässige Zeichen (Länderkennung nach ISO-3).</t>
  </si>
  <si>
    <t>Das Feld "Zustimmung Pat.befragung PCO-Studie" ist leer.</t>
  </si>
  <si>
    <t>PSA-Werte ≥ 100 bei Pat. mit M0 ist nicht plausibel.</t>
  </si>
  <si>
    <r>
      <t xml:space="preserve">Radical prostatectomy
</t>
    </r>
    <r>
      <rPr>
        <sz val="9"/>
        <color theme="0" tint="-0.499984740745262"/>
        <rFont val="Arial"/>
        <family val="2"/>
      </rPr>
      <t>(Radikale Prostatektomien)</t>
    </r>
  </si>
  <si>
    <r>
      <t xml:space="preserve">Figure </t>
    </r>
    <r>
      <rPr>
        <sz val="10"/>
        <color theme="0" tint="-0.499984740745262"/>
        <rFont val="Arial"/>
        <family val="2"/>
      </rPr>
      <t>(Schaubild)</t>
    </r>
    <r>
      <rPr>
        <sz val="10"/>
        <color theme="1"/>
        <rFont val="Arial"/>
        <family val="2"/>
      </rPr>
      <t xml:space="preserve"> 4</t>
    </r>
  </si>
  <si>
    <r>
      <t xml:space="preserve">PSA-Wert nach 12 Monaten </t>
    </r>
    <r>
      <rPr>
        <sz val="10"/>
        <color theme="1"/>
        <rFont val="Calibri"/>
        <family val="2"/>
      </rPr>
      <t>≥</t>
    </r>
    <r>
      <rPr>
        <sz val="10"/>
        <color theme="1"/>
        <rFont val="Arial"/>
        <family val="2"/>
      </rPr>
      <t xml:space="preserve"> 0,2</t>
    </r>
  </si>
  <si>
    <r>
      <t xml:space="preserve">Population 4
</t>
    </r>
    <r>
      <rPr>
        <sz val="9"/>
        <color theme="4" tint="-0.499984740745262"/>
        <rFont val="Arial"/>
        <family val="2"/>
      </rPr>
      <t>(Nenner Nr. 4)</t>
    </r>
  </si>
  <si>
    <r>
      <t xml:space="preserve">4. PSA-Wert </t>
    </r>
    <r>
      <rPr>
        <u/>
        <sz val="10"/>
        <color indexed="12"/>
        <rFont val="Calibri"/>
        <family val="2"/>
      </rPr>
      <t>≥</t>
    </r>
    <r>
      <rPr>
        <u/>
        <sz val="10"/>
        <color indexed="12"/>
        <rFont val="Arial"/>
        <family val="2"/>
      </rPr>
      <t xml:space="preserve"> 0,2 nach 12 Monaten</t>
    </r>
  </si>
  <si>
    <t>2017  - 2020</t>
  </si>
  <si>
    <t>PSA-Wert ≥ 0,2 nach 12 Monaten</t>
  </si>
  <si>
    <t>4 a)</t>
  </si>
  <si>
    <t>4 b)</t>
  </si>
  <si>
    <t>4 c)</t>
  </si>
  <si>
    <t>4 d)</t>
  </si>
  <si>
    <t>4 e)</t>
  </si>
  <si>
    <t>4 f)</t>
  </si>
  <si>
    <r>
      <t xml:space="preserve">Population for 4:
</t>
    </r>
    <r>
      <rPr>
        <b/>
        <sz val="10"/>
        <color theme="0" tint="-0.499984740745262"/>
        <rFont val="Arial"/>
        <family val="2"/>
      </rPr>
      <t>(Nenner)</t>
    </r>
  </si>
  <si>
    <r>
      <t xml:space="preserve">Population 2
</t>
    </r>
    <r>
      <rPr>
        <sz val="9"/>
        <color theme="4" tint="-0.499984740745262"/>
        <rFont val="Arial"/>
        <family val="2"/>
      </rPr>
      <t>(Nenner Nr. 2)</t>
    </r>
  </si>
  <si>
    <r>
      <t xml:space="preserve">Population 3
</t>
    </r>
    <r>
      <rPr>
        <sz val="9"/>
        <color theme="4" tint="-0.499984740745262"/>
        <rFont val="Arial"/>
        <family val="2"/>
      </rPr>
      <t>(Nenner Nr. 3)</t>
    </r>
  </si>
  <si>
    <t xml:space="preserve">RPEs in 2016   </t>
  </si>
  <si>
    <t>RPEs in 2017</t>
  </si>
  <si>
    <t>RPEs in 2018</t>
  </si>
  <si>
    <t>RPEs in 2019</t>
  </si>
  <si>
    <t>RPEs in 2020</t>
  </si>
  <si>
    <t>RPEs in 2021</t>
  </si>
  <si>
    <t>RPEs in 2016  </t>
  </si>
  <si>
    <t>RPEsin 2019</t>
  </si>
  <si>
    <t>RPEsin 2020</t>
  </si>
  <si>
    <r>
      <t xml:space="preserve">Population 3:
</t>
    </r>
    <r>
      <rPr>
        <b/>
        <sz val="10"/>
        <color theme="0" tint="-0.499984740745262"/>
        <rFont val="Arial"/>
        <family val="2"/>
      </rPr>
      <t>(Nenner)</t>
    </r>
  </si>
  <si>
    <r>
      <t xml:space="preserve">RPE and postoperative Margin status R0
</t>
    </r>
    <r>
      <rPr>
        <sz val="9"/>
        <color theme="0" tint="-0.249977111117893"/>
        <rFont val="Arial"/>
        <family val="2"/>
      </rPr>
      <t>RPE und postoperativ Residualstatus R0</t>
    </r>
  </si>
  <si>
    <r>
      <t xml:space="preserve">RPE
</t>
    </r>
    <r>
      <rPr>
        <sz val="9"/>
        <color theme="0" tint="-0.249977111117893"/>
        <rFont val="Arial"/>
        <family val="2"/>
      </rPr>
      <t>RPE</t>
    </r>
  </si>
  <si>
    <r>
      <t xml:space="preserve">RPE without lymphadenectomy
</t>
    </r>
    <r>
      <rPr>
        <sz val="9"/>
        <color theme="0" tint="-0.249977111117893"/>
        <rFont val="Arial"/>
        <family val="2"/>
      </rPr>
      <t>RPE ohne Lymphadenektomie</t>
    </r>
  </si>
  <si>
    <t>For all years 1a)1-f), 2 a)-2 f),  4 a)-4 f) : Date patient introduced in center of the listed year. The 6 years shown are dynamic, starting with Kennzahlenjahr selected.
For all years 3a-3e)  Date patient introduced in center of the listed year. The 5 years shown are dynamic, starting with Kennzahlenjahr selected minus one .</t>
  </si>
  <si>
    <r>
      <rPr>
        <sz val="9"/>
        <rFont val="Arial"/>
        <family val="2"/>
      </rPr>
      <t>bisphosphonate or denosumab therapy</t>
    </r>
    <r>
      <rPr>
        <sz val="9"/>
        <color theme="1"/>
        <rFont val="Arial"/>
        <family val="2"/>
      </rPr>
      <t xml:space="preserve">
</t>
    </r>
    <r>
      <rPr>
        <sz val="9"/>
        <color theme="0" tint="-0.499984740745262"/>
        <rFont val="Arial"/>
        <family val="2"/>
      </rPr>
      <t>(Bisphosphonat- oder Denosumab-Therapie)</t>
    </r>
  </si>
  <si>
    <t>at least one Follow-up after 12 month is ≥ 0,2</t>
  </si>
  <si>
    <t>= Basic data F17
(= Basisdaten F17)</t>
  </si>
  <si>
    <t>= Basic data F17 &amp; Margin status R0
(= Basisdaten F17 &amp; Residualstatus R0)</t>
  </si>
  <si>
    <t>= Basic data F17 &amp; Lymphadenectomy = empty / N
(= Basisdaten F17 &amp; Lymphadenectomy = empty / N)</t>
  </si>
  <si>
    <t>PN 1 | PN 0| P N +</t>
  </si>
  <si>
    <t>Surgeon1 ≠  Surgeon2</t>
  </si>
  <si>
    <t>SurgeonDifferent</t>
  </si>
  <si>
    <t>Die Operateure müssen unterschiedlich sein.</t>
  </si>
  <si>
    <t>The surgeons must be different.</t>
  </si>
  <si>
    <r>
      <rPr>
        <sz val="11"/>
        <rFont val="Arial"/>
        <family val="2"/>
      </rPr>
      <t>1 year patient monitoring</t>
    </r>
    <r>
      <rPr>
        <sz val="11"/>
        <color theme="0" tint="-0.499984740745262"/>
        <rFont val="Arial"/>
        <family val="2"/>
      </rPr>
      <t xml:space="preserve">
1-Jahres Patientenmonitor</t>
    </r>
  </si>
  <si>
    <t>cores (greatest percentage involvement of</t>
  </si>
  <si>
    <t xml:space="preserve">any core). Indication withouth % symbol  and with , to seperate decimal place. </t>
  </si>
  <si>
    <t>alternatively:</t>
  </si>
  <si>
    <t>In the XML, it is possible to make following millimeter (mm) specification, separated by a semicolon:</t>
  </si>
  <si>
    <t>1. Length of core in mm having the greatest tumour involvement (denominator)</t>
  </si>
  <si>
    <t>2. Tumour in mm of the core having the greatest tumour involvement (nominator).</t>
  </si>
  <si>
    <t>If mm specification is incomplete or inplausible (see deficits), the tag "percentage" remains empty in the course of further processing</t>
  </si>
  <si>
    <t>Total dose over 120 Gray for  percutaneous radiation is not correct</t>
  </si>
  <si>
    <t>Implausible value in data item "Ongoing treatment" .</t>
  </si>
  <si>
    <t>Active Surveillance in cases with advanced risk (N1 / M1) or 1st local recurrence and/or 1st distant metastasis is not plausible.</t>
  </si>
  <si>
    <r>
      <t xml:space="preserve">Primary cases of the denominator that have received a focal therapy
</t>
    </r>
    <r>
      <rPr>
        <sz val="9"/>
        <color theme="0" tint="-0.499984740745262"/>
        <rFont val="Arial"/>
        <family val="2"/>
      </rPr>
      <t>(Primärfälle des Nenners, die eine fokale Therapie erhalten haben)</t>
    </r>
  </si>
  <si>
    <r>
      <t xml:space="preserve">Primary cases with locally advanced prostate cancer
</t>
    </r>
    <r>
      <rPr>
        <sz val="9"/>
        <color theme="0" tint="-0.499984740745262"/>
        <rFont val="Arial"/>
        <family val="2"/>
      </rPr>
      <t>(Primärfälle mit lokal fortgeschrittenem Prostatakarzinom)</t>
    </r>
  </si>
  <si>
    <r>
      <t xml:space="preserve">Information of surgeons' pseudonym
</t>
    </r>
    <r>
      <rPr>
        <sz val="9"/>
        <color theme="0" tint="-0.249977111117893"/>
        <rFont val="Arial"/>
        <family val="2"/>
      </rPr>
      <t xml:space="preserve">Angabe Operateurs-Pseudonym
</t>
    </r>
  </si>
  <si>
    <r>
      <t xml:space="preserve">PSA value ≥ 0,2 after 12 months 
</t>
    </r>
    <r>
      <rPr>
        <sz val="9"/>
        <color theme="0" tint="-0.34998626667073579"/>
        <rFont val="Arial"/>
        <family val="2"/>
      </rPr>
      <t xml:space="preserve">PSA-Wert ≥ 0,2 nach 12 Monaten
</t>
    </r>
  </si>
  <si>
    <r>
      <rPr>
        <sz val="11"/>
        <rFont val="Arial"/>
        <family val="2"/>
      </rPr>
      <t xml:space="preserve">OncoBox Prostate 
</t>
    </r>
    <r>
      <rPr>
        <b/>
        <sz val="11"/>
        <rFont val="Arial"/>
        <family val="2"/>
      </rPr>
      <t xml:space="preserve">Plausibility indicator
</t>
    </r>
    <r>
      <rPr>
        <b/>
        <sz val="11"/>
        <color theme="0" tint="-0.34998626667073579"/>
        <rFont val="Arial"/>
        <family val="2"/>
      </rPr>
      <t xml:space="preserve">(Plausibilitätskennzahlen)
</t>
    </r>
  </si>
  <si>
    <r>
      <t xml:space="preserve">Proportion of nerv-sparing surgeries
</t>
    </r>
    <r>
      <rPr>
        <sz val="9"/>
        <color theme="0" tint="-0.34998626667073579"/>
        <rFont val="Arial"/>
        <family val="2"/>
      </rPr>
      <t xml:space="preserve">Anteil nerverhaltende OP 
</t>
    </r>
  </si>
  <si>
    <t>Angabe pN0 / pN1 / pN+ ohne Lymphadenektomie</t>
  </si>
  <si>
    <r>
      <t xml:space="preserve">Information of pN0 / pN1 / PN+
</t>
    </r>
    <r>
      <rPr>
        <sz val="9"/>
        <color theme="0" tint="-0.34998626667073579"/>
        <rFont val="Arial"/>
        <family val="2"/>
      </rPr>
      <t xml:space="preserve">Angabe pN0 / pN1  / pN+
</t>
    </r>
  </si>
  <si>
    <t>Information of surgeons' pseudonym</t>
  </si>
  <si>
    <t>Proportion of nerv-sparing surgeries</t>
  </si>
  <si>
    <t xml:space="preserve">PSA value ≥ 0,2 after 12 months </t>
  </si>
  <si>
    <t>Information of pN0 / pN1 / PN+ without lymphadenectomy</t>
  </si>
  <si>
    <t>RPEs without lymphadenectomy in 2016</t>
  </si>
  <si>
    <t>RPEs without lymphadenectomy  in 2017</t>
  </si>
  <si>
    <t>RPEs without lymphadenectomy  in 2018</t>
  </si>
  <si>
    <t>RPEs without lymphadenectomy  in 2019</t>
  </si>
  <si>
    <t>RPEs without lymphadenectomy  in 2020</t>
  </si>
  <si>
    <t>RPEs without lymphadenectomy  in 2021</t>
  </si>
  <si>
    <t xml:space="preserve">AS  </t>
  </si>
  <si>
    <t>ASNIExcluded</t>
  </si>
  <si>
    <t xml:space="preserve"> (consent = Y | N)</t>
  </si>
  <si>
    <t>Das Feld "Maximaler Anteil der befallenen Stanzen" enthält unzulässige Zeichen.(&gt; 100,00%)</t>
  </si>
  <si>
    <t>The data item "Greatest percentage involvement" contains invalid characters.(&gt; 100,00%)</t>
  </si>
  <si>
    <t>Reported mm unplausible / incomplete (nominator or denominator = 0 or empty=</t>
  </si>
  <si>
    <t>mm-Angabe unplausibel / unvollständig.(Zähler oder Nenner = 0 oder leer)</t>
  </si>
  <si>
    <t>mm-Angabe unplausibel / unvollständig. (Nenner &gt; 50)</t>
  </si>
  <si>
    <t>Reported mm unplausible / incomplete (denominator &gt;50 )</t>
  </si>
  <si>
    <t xml:space="preserve">13 | 17 </t>
  </si>
  <si>
    <t>Calculation of the matrix
Berechnung der Matrix</t>
  </si>
  <si>
    <t xml:space="preserve">numerisch in Prozent (XX,X)
alternativ:
mm-Angabe wie in der Erläuterung beschrieben. Beispiel
&lt;Percentage&gt;15,4; 6,7&lt;/Percentage&gt;
</t>
  </si>
  <si>
    <r>
      <t xml:space="preserve">Größter Prozentanteil aller befallenen Stanzen (= Stanze mit dem größten Tumoranteil). Angabe ohne % Zeichen und mit , als Dezimaltrennzeichen (in Deutschland)
</t>
    </r>
    <r>
      <rPr>
        <b/>
        <sz val="8"/>
        <rFont val="Arial"/>
        <family val="2"/>
      </rPr>
      <t>alternativ:</t>
    </r>
    <r>
      <rPr>
        <sz val="8"/>
        <rFont val="Arial"/>
        <family val="2"/>
      </rPr>
      <t xml:space="preserve">
In dem XML-Tag können, </t>
    </r>
    <r>
      <rPr>
        <b/>
        <sz val="8"/>
        <rFont val="Arial"/>
        <family val="2"/>
      </rPr>
      <t>durch einen Semikolon</t>
    </r>
    <r>
      <rPr>
        <sz val="8"/>
        <rFont val="Arial"/>
        <family val="2"/>
      </rPr>
      <t xml:space="preserve"> getrennt, nachfolgende mm-Angaben gemacht werden:
1. Länge der Stanze mit dem größten Tumoranteil in mm (Nenner)
2. Tumor in mm der Stanze mit dem größten Tumoranteil (Zähler)
Wenn mm-Angaben unvollständig oder unplausibel (siehe deficits), bleibt der Tag "percentage" in der Weiterverarbeitung leer. Wenn mm-Angaben in Ordnung, Prozentwert wird Zähler/Nenner berechnet (XX,X %).</t>
    </r>
  </si>
  <si>
    <r>
      <t xml:space="preserve">Fall
Operation 
</t>
    </r>
    <r>
      <rPr>
        <b/>
        <sz val="8"/>
        <rFont val="Arial"/>
        <family val="2"/>
      </rPr>
      <t>Erst-Operateur</t>
    </r>
  </si>
  <si>
    <r>
      <t xml:space="preserve">Case
Surgery
</t>
    </r>
    <r>
      <rPr>
        <b/>
        <sz val="8"/>
        <rFont val="Arial"/>
        <family val="2"/>
      </rPr>
      <t>Primary Surgeon</t>
    </r>
  </si>
  <si>
    <r>
      <t xml:space="preserve">Fall
Operation 
</t>
    </r>
    <r>
      <rPr>
        <b/>
        <sz val="8"/>
        <rFont val="Arial"/>
        <family val="2"/>
      </rPr>
      <t>Zweit-Operateur</t>
    </r>
  </si>
  <si>
    <r>
      <t xml:space="preserve">Case
Surgery
</t>
    </r>
    <r>
      <rPr>
        <b/>
        <sz val="8"/>
        <rFont val="Arial"/>
        <family val="2"/>
      </rPr>
      <t>Secondary Surgeon</t>
    </r>
  </si>
  <si>
    <t>&lt;TreatmentType&gt;</t>
  </si>
  <si>
    <t xml:space="preserve">ADT = Androgen Deprivation Therapy
WS = Wait and see (Watchful waiting)
AS = Active Surveillance
CH = Chemotherapy
IM = Immuno- and antibodies therapy
OLT = Other (local) Therapy
ST = Supportive Therapy
HIFU = High Intensity Focused Ultrasound Therapy - focal
CRYO = Cryotherapy - focal
HYPER =  Hyperthermy - focal
OT = Other (non-local) Therapy
VTP = vascular targeted photodynamic therapy - focal
IEP =  irreversible electroporation - focal
RFA = radiofrequency ablation - focal
SBRT = stereotactic radiotherapy - focal
OFT = other therapy - focal
</t>
  </si>
  <si>
    <t>R-Cases
(R-Fälle)</t>
  </si>
  <si>
    <t>D-Cases
(D-Fälle)</t>
  </si>
  <si>
    <r>
      <rPr>
        <b/>
        <u/>
        <sz val="9"/>
        <rFont val="Arial"/>
        <family val="2"/>
      </rPr>
      <t>Patient</t>
    </r>
    <r>
      <rPr>
        <b/>
        <sz val="9"/>
        <rFont val="Arial"/>
        <family val="2"/>
      </rPr>
      <t xml:space="preserve">, occurring at least one time in G22 and/or G23 and Patient is </t>
    </r>
    <r>
      <rPr>
        <b/>
        <u/>
        <sz val="9"/>
        <rFont val="Arial"/>
        <family val="2"/>
      </rPr>
      <t>not</t>
    </r>
    <r>
      <rPr>
        <b/>
        <sz val="9"/>
        <rFont val="Arial"/>
        <family val="2"/>
      </rPr>
      <t xml:space="preserve"> in F24
(Pat. in G22 und/oder G23 und nicht in F24)</t>
    </r>
  </si>
  <si>
    <r>
      <rPr>
        <b/>
        <u/>
        <sz val="9"/>
        <rFont val="Arial"/>
        <family val="2"/>
      </rPr>
      <t>Patient,</t>
    </r>
    <r>
      <rPr>
        <b/>
        <sz val="9"/>
        <rFont val="Arial"/>
        <family val="2"/>
      </rPr>
      <t xml:space="preserve"> occurring at least one time in J22 and/or J23 and Patient is </t>
    </r>
    <r>
      <rPr>
        <b/>
        <u/>
        <sz val="9"/>
        <rFont val="Arial"/>
        <family val="2"/>
      </rPr>
      <t>not</t>
    </r>
    <r>
      <rPr>
        <b/>
        <sz val="9"/>
        <rFont val="Arial"/>
        <family val="2"/>
      </rPr>
      <t xml:space="preserve"> in F24, G24, H24 &amp; I24
(Pat. in J22 und/oder J23 und nicht in F24, G24, H24 &amp; I24)</t>
    </r>
  </si>
  <si>
    <r>
      <t xml:space="preserve">Case
Surgery
</t>
    </r>
    <r>
      <rPr>
        <b/>
        <sz val="8"/>
        <color theme="1"/>
        <rFont val="Arial"/>
        <family val="2"/>
      </rPr>
      <t>Surgeon1</t>
    </r>
  </si>
  <si>
    <r>
      <t xml:space="preserve">Case
Surgery
</t>
    </r>
    <r>
      <rPr>
        <b/>
        <sz val="8"/>
        <color theme="1"/>
        <rFont val="Arial"/>
        <family val="2"/>
      </rPr>
      <t>Surgeon2</t>
    </r>
  </si>
  <si>
    <r>
      <t xml:space="preserve">If risk classification (see patient profil row 20) is:
</t>
    </r>
    <r>
      <rPr>
        <b/>
        <sz val="8"/>
        <rFont val="Arial"/>
        <family val="2"/>
      </rPr>
      <t xml:space="preserve">locally confinded - high risk | locally advanced </t>
    </r>
  </si>
  <si>
    <r>
      <t xml:space="preserve">Case
Diagnosis
</t>
    </r>
    <r>
      <rPr>
        <b/>
        <sz val="8"/>
        <color theme="1"/>
        <rFont val="Arial"/>
        <family val="2"/>
      </rPr>
      <t>Greatest percentage involvement</t>
    </r>
  </si>
  <si>
    <r>
      <rPr>
        <b/>
        <sz val="8"/>
        <color theme="1"/>
        <rFont val="Arial"/>
        <family val="2"/>
      </rPr>
      <t>Special situation</t>
    </r>
    <r>
      <rPr>
        <sz val="8"/>
        <color theme="1"/>
        <rFont val="Arial"/>
        <family val="2"/>
      </rPr>
      <t xml:space="preserve">
"mm- fraction instead of percentage"
implausible values:  denominator = 0 or empty
or nominator = 0 or empty</t>
    </r>
  </si>
  <si>
    <r>
      <rPr>
        <b/>
        <sz val="8"/>
        <color theme="1"/>
        <rFont val="Arial"/>
        <family val="2"/>
      </rPr>
      <t>Special situation;</t>
    </r>
    <r>
      <rPr>
        <sz val="8"/>
        <color theme="1"/>
        <rFont val="Arial"/>
        <family val="2"/>
      </rPr>
      <t xml:space="preserve">
two numbers seperated by semicolon. </t>
    </r>
  </si>
  <si>
    <r>
      <rPr>
        <b/>
        <sz val="8"/>
        <color theme="1"/>
        <rFont val="Arial"/>
        <family val="2"/>
      </rPr>
      <t>Special situation:</t>
    </r>
    <r>
      <rPr>
        <sz val="8"/>
        <color theme="1"/>
        <rFont val="Arial"/>
        <family val="2"/>
      </rPr>
      <t xml:space="preserve">
"mm- fraction instead of percentage"
implausible value: denominator </t>
    </r>
    <r>
      <rPr>
        <b/>
        <sz val="8"/>
        <color theme="1"/>
        <rFont val="Arial"/>
        <family val="2"/>
      </rPr>
      <t>&gt; 50</t>
    </r>
    <r>
      <rPr>
        <sz val="8"/>
        <color theme="1"/>
        <rFont val="Arial"/>
        <family val="2"/>
      </rPr>
      <t>.</t>
    </r>
  </si>
  <si>
    <t>T2 | T2a | T2b | T2c | T3 | T3a | T3b | T4</t>
  </si>
  <si>
    <t>Calculation of the categories 
Berechnung der Fallarten</t>
  </si>
  <si>
    <t>Datafields from the tumourdocumentation system 
Alle Datenfelder der XML-Struktur mit möglichen Ausprägungen</t>
  </si>
  <si>
    <t>Validation of the structure 
Strukturvalidierung</t>
  </si>
  <si>
    <t>Indicate the greatest percentage involvement from
cores (greatest percentage involvement of
any core). Indication withouth % symbol  and with , to seperate decimal place. 
alternatively:
In the XML, it is possible to make following millimeter (mm) specification, separated by a semicolon:
1. Length of core in mm having the greatest tumour involvement (denominator)
2. Tumour in mm of the core having the greatest tumour involvement (nominator).
If mm specification is incomplete or inplausible (see deficits), the tag "percentage" remains empty in the course of further processing</t>
  </si>
  <si>
    <t>Calculation of the basic data
Berechnung der Basisdaten</t>
  </si>
  <si>
    <t>Deficit at documentation and conspicuities for all cases 
Bestimmung von Dokumentationsdefiziten und Plausibilitätsauffälligkeiten</t>
  </si>
  <si>
    <t>Calculation for the filter at conspicuities
Berechnung des Filters bei Aufälligkeiten</t>
  </si>
  <si>
    <t>A record of the number of R1 resections among pT2 c/pN0 or Nx M0
Erfassung der R1 Resektionen bei pT2 c/pN0 oder Nx M0</t>
  </si>
  <si>
    <r>
      <rPr>
        <sz val="9"/>
        <rFont val="Arial"/>
        <family val="2"/>
      </rPr>
      <t>All</t>
    </r>
    <r>
      <rPr>
        <sz val="9"/>
        <color rgb="FFFF0000"/>
        <rFont val="Arial"/>
        <family val="2"/>
      </rPr>
      <t xml:space="preserve"> </t>
    </r>
    <r>
      <rPr>
        <sz val="9"/>
        <rFont val="Arial"/>
        <family val="2"/>
      </rPr>
      <t>patients of bisphosphonate or denosumab therapy</t>
    </r>
    <r>
      <rPr>
        <sz val="9"/>
        <color indexed="8"/>
        <rFont val="Arial"/>
        <family val="2"/>
      </rPr>
      <t xml:space="preserve">
</t>
    </r>
    <r>
      <rPr>
        <sz val="9"/>
        <color theme="0" tint="-0.499984740745262"/>
        <rFont val="Arial"/>
        <family val="2"/>
      </rPr>
      <t>(Pat. mit Bisphosphonat- oder Denosumab-Therapie)</t>
    </r>
  </si>
  <si>
    <r>
      <rPr>
        <sz val="9"/>
        <rFont val="Arial"/>
        <family val="2"/>
      </rPr>
      <t>Patients</t>
    </r>
    <r>
      <rPr>
        <sz val="9"/>
        <color rgb="FFFF0000"/>
        <rFont val="Arial"/>
        <family val="2"/>
      </rPr>
      <t xml:space="preserve"> </t>
    </r>
    <r>
      <rPr>
        <sz val="9"/>
        <rFont val="Arial"/>
        <family val="2"/>
      </rPr>
      <t>of the denominator with a recommended dental examination prior to commencement of bisphosphonate or denosumab therapy</t>
    </r>
    <r>
      <rPr>
        <sz val="9"/>
        <color indexed="8"/>
        <rFont val="Arial"/>
        <family val="2"/>
      </rPr>
      <t xml:space="preserve">
</t>
    </r>
    <r>
      <rPr>
        <sz val="9"/>
        <color theme="0" tint="-0.499984740745262"/>
        <rFont val="Arial"/>
        <family val="2"/>
      </rPr>
      <t>(Pat.</t>
    </r>
    <r>
      <rPr>
        <sz val="9"/>
        <color rgb="FFFF0000"/>
        <rFont val="Arial"/>
        <family val="2"/>
      </rPr>
      <t xml:space="preserve"> </t>
    </r>
    <r>
      <rPr>
        <sz val="9"/>
        <color theme="0" tint="-0.499984740745262"/>
        <rFont val="Arial"/>
        <family val="2"/>
      </rPr>
      <t>des Nenners mit Empfehlung einer zahnärztlichen Untersuchung 
vor Beginn der Bisphosphonat oder Denosumab-Therapie)</t>
    </r>
  </si>
  <si>
    <r>
      <t xml:space="preserve">All patients who presented themselves to the health care providers I (urology / radiotherapy) (e.g. via referral) and have been diagnosed as primary cases in line with CR 1.2.1 (without primary M1)
</t>
    </r>
    <r>
      <rPr>
        <sz val="9"/>
        <color theme="0" tint="-0.499984740745262"/>
        <rFont val="Arial"/>
        <family val="2"/>
      </rPr>
      <t>(Pat., die in der Urologie bzw.  Strahlentherapie vorstellig (z.B. über Einweisung) und als Primärfall gemäß EB 1.2.1 diagnostiziert sind (ohne primär M1 , ohne Zufallsbefund nac RZE))</t>
    </r>
  </si>
  <si>
    <r>
      <t xml:space="preserve">NI, IV cases:
</t>
    </r>
    <r>
      <rPr>
        <b/>
        <sz val="10"/>
        <color theme="0" tint="-0.499984740745262"/>
        <rFont val="Arial"/>
        <family val="2"/>
      </rPr>
      <t>(NI, IV Fälle:)</t>
    </r>
  </si>
  <si>
    <r>
      <t>All patients who presented themselves to the health care providers I (urology / radiotherapy) (e.g. via referral) and have been diagnosed as primary cases in line with CR 1.2.1 (without primary M1</t>
    </r>
    <r>
      <rPr>
        <sz val="9"/>
        <rFont val="Arial"/>
        <family val="2"/>
      </rPr>
      <t>,without incidental finding after radical cystoprostatectom)</t>
    </r>
    <r>
      <rPr>
        <sz val="9"/>
        <color indexed="8"/>
        <rFont val="Arial"/>
        <family val="2"/>
      </rPr>
      <t xml:space="preserve">
</t>
    </r>
    <r>
      <rPr>
        <sz val="9"/>
        <color theme="0" tint="-0.499984740745262"/>
        <rFont val="Arial"/>
        <family val="2"/>
      </rPr>
      <t>(Pat., die in der Urologie bzw.  Strahlentherapie vorstellig (z.B. über Einweisung) und als Primärfall gemäß EB 1.2.1 diagnostiziert sind (ohne primär M1 , ohne Zufallsbefund nach RZE))</t>
    </r>
  </si>
  <si>
    <r>
      <t xml:space="preserve">Figure </t>
    </r>
    <r>
      <rPr>
        <sz val="10"/>
        <color theme="0" tint="-0.499984740745262"/>
        <rFont val="Arial"/>
        <family val="2"/>
      </rPr>
      <t>(Schaubild)</t>
    </r>
    <r>
      <rPr>
        <sz val="10"/>
        <color theme="1"/>
        <rFont val="Arial"/>
        <family val="2"/>
      </rPr>
      <t xml:space="preserve"> 5</t>
    </r>
  </si>
  <si>
    <t>0-12</t>
  </si>
  <si>
    <t>Population for 5:
(Nenner)</t>
  </si>
  <si>
    <t>Datafield
(Datenfeld)</t>
  </si>
  <si>
    <t>Possible values
(Ausprägungen)</t>
  </si>
  <si>
    <t>Values
(Benötigte Ausprägungen)</t>
  </si>
  <si>
    <t>Numerator
(Zähler)</t>
  </si>
  <si>
    <t>Population
(Nenner)</t>
  </si>
  <si>
    <t>Population 5
(Nenner Nr. 5)</t>
  </si>
  <si>
    <t>&gt; 100</t>
  </si>
  <si>
    <t>number | empty</t>
  </si>
  <si>
    <r>
      <t xml:space="preserve">Case
Treatment
</t>
    </r>
    <r>
      <rPr>
        <b/>
        <sz val="8"/>
        <color theme="1"/>
        <rFont val="Arial"/>
        <family val="2"/>
      </rPr>
      <t xml:space="preserve">Type </t>
    </r>
    <r>
      <rPr>
        <b/>
        <sz val="8"/>
        <color rgb="FFFF0000"/>
        <rFont val="Arial"/>
        <family val="2"/>
      </rPr>
      <t xml:space="preserve">= ADT | CH | IM | OLT | ST | HIFU | CRYO | HYPER | OT </t>
    </r>
    <r>
      <rPr>
        <sz val="8"/>
        <color rgb="FFFF0000"/>
        <rFont val="Arial"/>
        <family val="2"/>
      </rPr>
      <t>| VTP | IEP | RFA | SBRT | OFT</t>
    </r>
  </si>
  <si>
    <t>primary cases
(Primärfälle)</t>
  </si>
  <si>
    <r>
      <t xml:space="preserve">Please make the fraction of "Total radiation dose"
</t>
    </r>
    <r>
      <rPr>
        <b/>
        <sz val="8"/>
        <rFont val="Arial"/>
        <family val="2"/>
      </rPr>
      <t>IF</t>
    </r>
    <r>
      <rPr>
        <sz val="8"/>
        <rFont val="Arial"/>
        <family val="2"/>
      </rPr>
      <t xml:space="preserve"> 
Total radiation dose  </t>
    </r>
    <r>
      <rPr>
        <b/>
        <sz val="8"/>
        <rFont val="Arial"/>
        <family val="2"/>
      </rPr>
      <t>&gt; 120</t>
    </r>
    <r>
      <rPr>
        <sz val="8"/>
        <rFont val="Arial"/>
        <family val="2"/>
      </rPr>
      <t xml:space="preserve"> then display the deficit</t>
    </r>
  </si>
  <si>
    <t>postoperative complications following radical prostatectomy
Postoperative Komplikationen nach Radikaler Prostatektomie (Vorkennzahlenjahr)</t>
  </si>
  <si>
    <t>All PCO patients
(Alle PCO Patienten)</t>
  </si>
  <si>
    <t xml:space="preserve">Komorbiditäten = 0 </t>
  </si>
  <si>
    <t>= Basic data O17 &amp; Consent "Yes"
(= Basisdaten O17 &amp; Einwilligung "Ja" )</t>
  </si>
  <si>
    <r>
      <t xml:space="preserve">Primary cases (= Indicator 1a) </t>
    </r>
    <r>
      <rPr>
        <sz val="9"/>
        <color rgb="FF00B050"/>
        <rFont val="Arial"/>
        <family val="2"/>
      </rPr>
      <t xml:space="preserve">+ </t>
    </r>
    <r>
      <rPr>
        <strike/>
        <sz val="9"/>
        <color rgb="FF00B050"/>
        <rFont val="Arial"/>
        <family val="2"/>
      </rPr>
      <t>and</t>
    </r>
    <r>
      <rPr>
        <sz val="9"/>
        <color indexed="8"/>
        <rFont val="Arial"/>
        <family val="2"/>
      </rPr>
      <t xml:space="preserve"> patients with first manifestation of local recurrence and/or metastasis (= Indicator 3c)
</t>
    </r>
    <r>
      <rPr>
        <sz val="9"/>
        <color theme="0" tint="-0.499984740745262"/>
        <rFont val="Arial"/>
        <family val="2"/>
      </rPr>
      <t>(Primärfälle (= Kennzahl 1a)</t>
    </r>
    <r>
      <rPr>
        <sz val="9"/>
        <color rgb="FF00B050"/>
        <rFont val="Arial"/>
        <family val="2"/>
      </rPr>
      <t xml:space="preserve"> + und</t>
    </r>
    <r>
      <rPr>
        <sz val="9"/>
        <color theme="0" tint="-0.499984740745262"/>
        <rFont val="Arial"/>
        <family val="2"/>
      </rPr>
      <t xml:space="preserve"> Pat. mit  neuaufgetretenem Rezidiv und/oder Fernmetastasen (=Kennzahl 1c))</t>
    </r>
  </si>
  <si>
    <r>
      <rPr>
        <sz val="9"/>
        <rFont val="Arial"/>
        <family val="2"/>
      </rPr>
      <t>Primary cases pT1/2, N0, M0 and RPE (from the previous Indicator year)</t>
    </r>
    <r>
      <rPr>
        <sz val="9"/>
        <color rgb="FFFF0000"/>
        <rFont val="Arial"/>
        <family val="2"/>
      </rPr>
      <t xml:space="preserve">
</t>
    </r>
    <r>
      <rPr>
        <sz val="9"/>
        <color theme="0" tint="-0.499984740745262"/>
        <rFont val="Arial"/>
        <family val="2"/>
      </rPr>
      <t>(Primärfälle pT1-2 N0 M0 und RPE (aus Vorkennzahlenjahr))</t>
    </r>
  </si>
  <si>
    <r>
      <rPr>
        <sz val="9"/>
        <rFont val="Arial"/>
        <family val="2"/>
      </rPr>
      <t>p</t>
    </r>
    <r>
      <rPr>
        <sz val="9"/>
        <color theme="1"/>
        <rFont val="Arial"/>
        <family val="2"/>
      </rPr>
      <t>T1-2 N0 M0</t>
    </r>
  </si>
  <si>
    <r>
      <t xml:space="preserve">HIFU, CRYO, HYPER, </t>
    </r>
    <r>
      <rPr>
        <sz val="8"/>
        <color rgb="FFFF0000"/>
        <rFont val="Arial"/>
        <family val="2"/>
      </rPr>
      <t>OLT, VTP, IEP, RFA, SBRT, OFT</t>
    </r>
  </si>
  <si>
    <r>
      <t xml:space="preserve">OLT | ST | HIFU | CRYO | HYPER </t>
    </r>
    <r>
      <rPr>
        <sz val="8"/>
        <color rgb="FFFF0000"/>
        <rFont val="Arial"/>
        <family val="2"/>
      </rPr>
      <t>| VTP | IEP | RFA | SBRT | OFT</t>
    </r>
  </si>
  <si>
    <t>Dokumentation Komorbiditäten</t>
  </si>
  <si>
    <t>5a)</t>
  </si>
  <si>
    <t>5b)</t>
  </si>
  <si>
    <t>5d)</t>
  </si>
  <si>
    <t>5e)</t>
  </si>
  <si>
    <t>5f)</t>
  </si>
  <si>
    <t>5g)</t>
  </si>
  <si>
    <t>5c)</t>
  </si>
  <si>
    <t>Patienten ohne dokumentierte Komorbiditäten 2016</t>
  </si>
  <si>
    <t>Patienten ohne dokumentierte Komorbiditäten 2017</t>
  </si>
  <si>
    <t>Patienten ohne dokumentierte Komorbiditäten 2018</t>
  </si>
  <si>
    <t>Patienten ohne dokumentierte Komorbiditäten 2019</t>
  </si>
  <si>
    <t>Patienten ohne dokumentierte Komorbiditäten 2020</t>
  </si>
  <si>
    <t>Patienten ohne dokumentierte Komorbiditäten 2021</t>
  </si>
  <si>
    <t>Patienten ohne dokumentierte Komorbiditäten 2022</t>
  </si>
  <si>
    <r>
      <t xml:space="preserve">OLT  </t>
    </r>
    <r>
      <rPr>
        <sz val="8"/>
        <color rgb="FFFF0000"/>
        <rFont val="Arial"/>
        <family val="2"/>
      </rPr>
      <t>| VTP | IEP | RFA | SBRT | OFT</t>
    </r>
  </si>
  <si>
    <t>PCOScoresOver100</t>
  </si>
  <si>
    <t>Ein posttherapeutischer Score Wert  &gt; 100 ist nicht plausibel.</t>
  </si>
  <si>
    <t>Ein prätherapeutischer Score Wert &gt; 100 ist nicht plausibel.</t>
  </si>
  <si>
    <t>2a) | 2b) | 3a) | 3b) | 3c) | 5 |8 | 14 | 15 | 16 | 20</t>
  </si>
  <si>
    <r>
      <t>10| 18| 19 | 21 |</t>
    </r>
    <r>
      <rPr>
        <strike/>
        <sz val="9"/>
        <rFont val="Arial"/>
        <family val="2"/>
      </rPr>
      <t xml:space="preserve"> 22 </t>
    </r>
  </si>
  <si>
    <r>
      <rPr>
        <strike/>
        <sz val="9"/>
        <rFont val="Arial"/>
        <family val="2"/>
      </rPr>
      <t>4 |</t>
    </r>
    <r>
      <rPr>
        <sz val="9"/>
        <rFont val="Arial"/>
        <family val="2"/>
      </rPr>
      <t xml:space="preserve"> 6 | 11</t>
    </r>
  </si>
  <si>
    <r>
      <t>18 |</t>
    </r>
    <r>
      <rPr>
        <sz val="9"/>
        <rFont val="Arial"/>
        <family val="2"/>
      </rPr>
      <t xml:space="preserve"> 22</t>
    </r>
  </si>
  <si>
    <r>
      <t xml:space="preserve">4 | </t>
    </r>
    <r>
      <rPr>
        <strike/>
        <sz val="9"/>
        <rFont val="Arial"/>
        <family val="2"/>
      </rPr>
      <t>5</t>
    </r>
    <r>
      <rPr>
        <sz val="9"/>
        <rFont val="Arial"/>
        <family val="2"/>
      </rPr>
      <t xml:space="preserve"> | 7 |</t>
    </r>
    <r>
      <rPr>
        <strike/>
        <sz val="9"/>
        <rFont val="Arial"/>
        <family val="2"/>
      </rPr>
      <t xml:space="preserve"> 14</t>
    </r>
    <r>
      <rPr>
        <sz val="9"/>
        <rFont val="Arial"/>
        <family val="2"/>
      </rPr>
      <t xml:space="preserve"> </t>
    </r>
    <r>
      <rPr>
        <strike/>
        <sz val="9"/>
        <rFont val="Arial"/>
        <family val="2"/>
      </rPr>
      <t>| 15</t>
    </r>
  </si>
  <si>
    <t>Ist die Übermittlung eines passiven Follow-Ups in der OncoBox möglich? </t>
  </si>
  <si>
    <t xml:space="preserve">ADT = Hormontherapie
WS = Wait and see (Watchful waiting)
AS = Active Surveillance
CH = Chemotherapie
IM = Immun- und Antikörpertherapie
OLT = andere lokale Therapie
ST = Supportive Therapie
HIFU = HIFU-Therapie (Hochintensiver fokussierter Ultraschall) - fokal
CRYO= Kryotherapie - fokal
HYPER = Hyperthermie - fokal
OT = andere (nicht ausschließlich lokale) Behandlung
VTP = vaskuläre gezielte photodynamische Therapie - fokal
IEP =  irreversible Elektroporation - fokal
RFA = Radiofrequenzablation - fokal 
SBRT = stereotaktische Bestrahlung - fokal
OFT = andere Therapie - fokal
</t>
  </si>
  <si>
    <t>ADT | WS | AS | CH | IM | OLT | ST | HIFU | CRYO | HYPER | OT | VTP | IEP | RFA | SBRT | OFT</t>
  </si>
  <si>
    <t>OLT | HIFU | CRYO | HYPER | VTP | IEP | RFA | SBRT | OFT</t>
  </si>
  <si>
    <r>
      <rPr>
        <sz val="8"/>
        <rFont val="Calibri"/>
        <family val="2"/>
      </rPr>
      <t>≠</t>
    </r>
    <r>
      <rPr>
        <sz val="7.2"/>
        <rFont val="Arial"/>
        <family val="2"/>
      </rPr>
      <t xml:space="preserve"> </t>
    </r>
    <r>
      <rPr>
        <sz val="8"/>
        <rFont val="Arial"/>
        <family val="2"/>
      </rPr>
      <t>ADT &amp; WS &amp; AS &amp; CH &amp; IM &amp; OLT &amp; ST &amp; HIFU &amp; CRYO &amp; HYPER &amp; OT &amp; VTP &amp; IEP &amp; RFA &amp; SBRT &amp; OFT</t>
    </r>
  </si>
  <si>
    <t>ADT | CH | IM | OLT | ST | HIFU | CRYO | HYPER | OT | VTP | IEP | RFA | SBRT | OFT</t>
  </si>
  <si>
    <t>The data item of therapy is missing.</t>
  </si>
  <si>
    <t>Das Beginndatum der Therapie fehlt.</t>
  </si>
  <si>
    <t>Die Intention (kurativ/palliativ) Therapie fehlt.</t>
  </si>
  <si>
    <r>
      <t xml:space="preserve">If risk classification (see patient profil row 20) is:
</t>
    </r>
    <r>
      <rPr>
        <b/>
        <sz val="8"/>
        <rFont val="Arial"/>
        <family val="2"/>
      </rPr>
      <t xml:space="preserve">advanced N1 | advanced M1 </t>
    </r>
    <r>
      <rPr>
        <sz val="8"/>
        <rFont val="Arial"/>
        <family val="2"/>
      </rPr>
      <t xml:space="preserve">
and</t>
    </r>
  </si>
  <si>
    <t>WS | AS | CH | IM | OLT | ST | HIFU | CRYO | HYPER | OT | VTP | IEP | RFA | SBRT | OFT | empty</t>
  </si>
  <si>
    <t>ADT | OLT |  HIFU | CRYO | HYPER
 | OT | VTP | IEP | RFA | SBRT | OFT</t>
  </si>
  <si>
    <t>ADT | CH | IM | OLT | ST | HIFU | CRYO | HYPER | OT  | VTP | IEP | RFA | SBRT | OFT</t>
  </si>
  <si>
    <r>
      <t xml:space="preserve">OLT | HIFU | CRYO | HYPER | VTP | IEP | RFA | SBRT | OFT
</t>
    </r>
    <r>
      <rPr>
        <b/>
        <sz val="8"/>
        <rFont val="Arial"/>
        <family val="2"/>
      </rPr>
      <t>(Take the first treatment if there are more than one)</t>
    </r>
  </si>
  <si>
    <r>
      <rPr>
        <sz val="9"/>
        <rFont val="Arial"/>
        <family val="2"/>
      </rPr>
      <t>Operations on primary cases with (y)pT2 c/pN0 or Nx M0</t>
    </r>
    <r>
      <rPr>
        <sz val="9"/>
        <color indexed="8"/>
        <rFont val="Arial"/>
        <family val="2"/>
      </rPr>
      <t xml:space="preserve">
</t>
    </r>
    <r>
      <rPr>
        <sz val="9"/>
        <color theme="0" tint="-0.499984740745262"/>
        <rFont val="Arial"/>
        <family val="2"/>
      </rPr>
      <t>(Operationen bei Primärfällen mit (y)pT2 c/pN0 oder Nx M0)</t>
    </r>
  </si>
  <si>
    <r>
      <t xml:space="preserve">radical prostatectomies of primary cases with (y)pT2 c/pN0 or Nx M0
</t>
    </r>
    <r>
      <rPr>
        <sz val="9"/>
        <color theme="0" tint="-0.499984740745262"/>
        <rFont val="Arial"/>
        <family val="2"/>
      </rPr>
      <t>(Radikale Prostatektomien bei Primärfällen mit (y)pT2 c/pN0 oder Nx M0)</t>
    </r>
  </si>
  <si>
    <r>
      <rPr>
        <sz val="11"/>
        <rFont val="Arial"/>
        <family val="2"/>
      </rPr>
      <t xml:space="preserve">OncoBox Prostate </t>
    </r>
    <r>
      <rPr>
        <b/>
        <sz val="11"/>
        <rFont val="Arial"/>
        <family val="2"/>
      </rPr>
      <t xml:space="preserve">
Indicator 10 Record of R1 resections for (y)pT2 c/pN0 or Nx M0
</t>
    </r>
    <r>
      <rPr>
        <b/>
        <sz val="11"/>
        <color theme="0" tint="-0.499984740745262"/>
        <rFont val="Arial"/>
        <family val="2"/>
      </rPr>
      <t>(Kennzahl Nr. 10 Erfassung der R1 Resektionen bei (y)pT2 c/pN0 oder Nx M0)</t>
    </r>
  </si>
  <si>
    <r>
      <t xml:space="preserve">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Sind die oben genannten Bedingungen erfüllt und das Krebsregister befüllt das </t>
    </r>
    <r>
      <rPr>
        <u/>
        <sz val="10"/>
        <rFont val="Arial"/>
        <family val="2"/>
      </rPr>
      <t>vollständige</t>
    </r>
    <r>
      <rPr>
        <sz val="10"/>
        <rFont val="Arial"/>
        <family val="2"/>
      </rPr>
      <t xml:space="preserve"> Datenblatt (Basisdaten, Kennzahlenbogen, Matrix Ergebnisqualität) über die OncoBox, ist eine gültige Follow-Up-Meldung „tumorfrei“ mit dem Datum 31.12. zu generieren:
Beispiel für Auditjahr 2023 – Vorkennzahlenjahr 2021:
&lt;FollowUp&gt;
       &lt;FollowUpDate&gt;2021-12-31&lt;/FollowUpDate&gt;
       &lt;LifeStatus&gt;A&lt;/LifeStatus&gt;
       &lt;FollowUpPSA&gt;&lt;/FollowUpPSA&gt;
       &lt;LocalRecurrence&gt;N&lt;/LocalRecurrence&gt;
       &lt;DateRecurrence/&gt;&lt;DateRecurrence&gt;
       &lt;BiochemicalRecurrence&gt;N&lt;/BiochemicalRecurrence&gt;
       &lt;DateBiochemical&gt;&lt;/DateBiochemical&gt;
       &lt;Metastasis&gt;N&lt;/Metastasis&gt;
       &lt;DateMetastasis/&gt;
       &lt;TumourStatus&gt;CR&lt;/TumourStatus&gt;
       &lt;SecondaryTumour&gt;N&lt;/SecondaryTumour&gt;
&lt;/FollowUp&gt;
!!! Wichtig: Kennzahlenbogen und Matrix Ergebnisqualität müssen aus derselben Quelle (1 XML-Datei) generiert werden !!!</t>
    </r>
  </si>
  <si>
    <r>
      <rPr>
        <sz val="9"/>
        <rFont val="Arial"/>
        <family val="2"/>
      </rPr>
      <t xml:space="preserve">- Pat. with R0 resection after radical prostatectomy without </t>
    </r>
    <r>
      <rPr>
        <sz val="9"/>
        <color rgb="FFFF0000"/>
        <rFont val="Arial"/>
        <family val="2"/>
      </rPr>
      <t xml:space="preserve">
</t>
    </r>
    <r>
      <rPr>
        <sz val="9"/>
        <color theme="0" tint="-0.499984740745262"/>
        <rFont val="Arial"/>
        <family val="2"/>
      </rPr>
      <t xml:space="preserve">- Patienten mit R0-Resektion nach radikaler Prostatektomie ohne 
    Metastasen
</t>
    </r>
    <r>
      <rPr>
        <sz val="9"/>
        <color rgb="FFFF0000"/>
        <rFont val="Arial"/>
        <family val="2"/>
      </rPr>
      <t xml:space="preserve">
</t>
    </r>
    <r>
      <rPr>
        <sz val="9"/>
        <rFont val="Arial"/>
        <family val="2"/>
      </rPr>
      <t xml:space="preserve">'- Patients with R1 resection after radical prostatectomy/cystoprostatectomy and adjuvant radiotherapy and at least 1 follow-up in the year before the indicator year (= calendar year preceding the indicator year) without recurrence and without metastases. </t>
    </r>
    <r>
      <rPr>
        <sz val="9"/>
        <color rgb="FFFF0000"/>
        <rFont val="Arial"/>
        <family val="2"/>
      </rPr>
      <t xml:space="preserve">
</t>
    </r>
    <r>
      <rPr>
        <sz val="9"/>
        <color theme="0" tint="-0.499984740745262"/>
        <rFont val="Arial"/>
        <family val="2"/>
      </rPr>
      <t xml:space="preserve">'-  Patienten mit R1-Resektion nach radikaler Prostatektomie/Zystoprostatektomie 
   und adjuvanter Radiatio und mind. 1 Follow-up im Vorkennzahlenjahr (= dem 
   Kennzahlenjahr vorausgehenden Kalenderjahr) ohne Rezidiv und ohne 
   Metastasen. 
</t>
    </r>
    <r>
      <rPr>
        <sz val="9"/>
        <color rgb="FFFF0000"/>
        <rFont val="Arial"/>
        <family val="2"/>
      </rPr>
      <t xml:space="preserve">
</t>
    </r>
    <r>
      <rPr>
        <sz val="9"/>
        <rFont val="Arial"/>
        <family val="2"/>
      </rPr>
      <t xml:space="preserve">'- Patients with definitive radiotherapy and at least 1 follow-up in the year before the indicator year (= calendar year preceding the indicator year) without recurrence and without metastases. </t>
    </r>
    <r>
      <rPr>
        <sz val="9"/>
        <color rgb="FFFF0000"/>
        <rFont val="Arial"/>
        <family val="2"/>
      </rPr>
      <t xml:space="preserve">
</t>
    </r>
    <r>
      <rPr>
        <sz val="9"/>
        <color theme="0" tint="-0.499984740745262"/>
        <rFont val="Arial"/>
        <family val="2"/>
      </rPr>
      <t xml:space="preserve">'-  Patienten mit definitiver Radiatio und mind. 1 Follow-up im Vorkennzahlenjahr (= 
   dem Kennzahlenjahr vorausgehenden Kalenderjahr) ohne Rezidiv und ohne 
   Metastasen. 
</t>
    </r>
    <r>
      <rPr>
        <sz val="9"/>
        <color rgb="FFFF0000"/>
        <rFont val="Arial"/>
        <family val="2"/>
      </rPr>
      <t xml:space="preserve">
</t>
    </r>
    <r>
      <rPr>
        <sz val="9"/>
        <rFont val="Arial"/>
        <family val="2"/>
      </rPr>
      <t>A recurrence after definitive or adjuvant radiotherapy is present if the PSA value has increased by 2ng/ml in the course of the follow-up compared to the nadir (lowest value) (Phoenix definition).</t>
    </r>
    <r>
      <rPr>
        <sz val="9"/>
        <color rgb="FFFF0000"/>
        <rFont val="Arial"/>
        <family val="2"/>
      </rPr>
      <t xml:space="preserve">
</t>
    </r>
    <r>
      <rPr>
        <sz val="9"/>
        <color theme="0" tint="-0.499984740745262"/>
        <rFont val="Arial"/>
        <family val="2"/>
      </rPr>
      <t>Ein Rezidiv nach definitiver oder adjuvanter Radiatio liegt dann vor, wenn der PSA-Wert im Verlauf der Nachsorge um 2ng/ml gegenüber dem Nadir (tiefster Wert) angestiegen ist (Phoenix-Definition).</t>
    </r>
  </si>
  <si>
    <r>
      <rPr>
        <sz val="9"/>
        <rFont val="Arial"/>
        <family val="2"/>
      </rPr>
      <t xml:space="preserve">Which primary cases are considered post-therapy tumour-free? </t>
    </r>
    <r>
      <rPr>
        <sz val="9"/>
        <color rgb="FFFF0000"/>
        <rFont val="Arial"/>
        <family val="2"/>
      </rPr>
      <t xml:space="preserve">
</t>
    </r>
    <r>
      <rPr>
        <sz val="9"/>
        <color theme="0" tint="-0.499984740745262"/>
        <rFont val="Arial"/>
        <family val="2"/>
      </rPr>
      <t>Welche Primärfälle gelten als
posttherapeutisch tumorfrei?</t>
    </r>
    <r>
      <rPr>
        <sz val="9"/>
        <color rgb="FFFF0000"/>
        <rFont val="Arial"/>
        <family val="2"/>
      </rPr>
      <t xml:space="preserve"> </t>
    </r>
  </si>
  <si>
    <t>CR  |  PR</t>
  </si>
  <si>
    <r>
      <t xml:space="preserve">Calculate a date for all cases in the basic data in the cells D10-D14; E10-E14; F10-F14; G10-G14; I10-I14; J19-J14; K10-K14; L10-L14
For all other cases should be "-----" in the patient profil.
Calculation:
</t>
    </r>
    <r>
      <rPr>
        <u/>
        <sz val="9"/>
        <rFont val="Arial"/>
        <family val="2"/>
      </rPr>
      <t>NI-cases:</t>
    </r>
    <r>
      <rPr>
        <sz val="9"/>
        <rFont val="Arial"/>
        <family val="2"/>
      </rPr>
      <t xml:space="preserve">
dd.mm.jjjj = Date of Diagnosis
</t>
    </r>
    <r>
      <rPr>
        <u/>
        <sz val="9"/>
        <rFont val="Arial"/>
        <family val="2"/>
      </rPr>
      <t xml:space="preserve">IV-cases:
</t>
    </r>
    <r>
      <rPr>
        <sz val="9"/>
        <rFont val="Arial"/>
        <family val="2"/>
      </rPr>
      <t xml:space="preserve">dd.mm.jjjj =  last Date Initiation </t>
    </r>
    <r>
      <rPr>
        <b/>
        <sz val="11"/>
        <rFont val="Arial"/>
        <family val="2"/>
      </rPr>
      <t>with</t>
    </r>
    <r>
      <rPr>
        <sz val="9"/>
        <rFont val="Arial"/>
        <family val="2"/>
      </rPr>
      <t xml:space="preserve">
Radiotherapy_Time= A | D </t>
    </r>
    <r>
      <rPr>
        <b/>
        <sz val="11"/>
        <rFont val="Arial"/>
        <family val="2"/>
      </rPr>
      <t>OR</t>
    </r>
    <r>
      <rPr>
        <sz val="9"/>
        <rFont val="Arial"/>
        <family val="2"/>
      </rPr>
      <t xml:space="preserve"> 
</t>
    </r>
    <r>
      <rPr>
        <sz val="12"/>
        <rFont val="Arial"/>
        <family val="2"/>
      </rPr>
      <t>[</t>
    </r>
    <r>
      <rPr>
        <sz val="9"/>
        <rFont val="Arial"/>
        <family val="2"/>
      </rPr>
      <t xml:space="preserve">Treatment_Time = A | D </t>
    </r>
    <r>
      <rPr>
        <b/>
        <sz val="9"/>
        <rFont val="Arial"/>
        <family val="2"/>
      </rPr>
      <t>AND</t>
    </r>
    <r>
      <rPr>
        <sz val="9"/>
        <rFont val="Arial"/>
        <family val="2"/>
      </rPr>
      <t xml:space="preserve"> Treatment_Type = OLT | HIFU | CRYO | HYPER | VTP | IEP | RFA | SBRT | OFT</t>
    </r>
    <r>
      <rPr>
        <b/>
        <sz val="12"/>
        <rFont val="Arial"/>
        <family val="2"/>
      </rPr>
      <t>] OR</t>
    </r>
    <r>
      <rPr>
        <sz val="9"/>
        <rFont val="Arial"/>
        <family val="2"/>
      </rPr>
      <t xml:space="preserve">
dd.mm.jjjj =  Surgery_Date</t>
    </r>
    <r>
      <rPr>
        <sz val="11"/>
        <rFont val="Arial"/>
        <family val="2"/>
      </rPr>
      <t xml:space="preserve"> </t>
    </r>
    <r>
      <rPr>
        <b/>
        <sz val="11"/>
        <rFont val="Arial"/>
        <family val="2"/>
      </rPr>
      <t xml:space="preserve">IF </t>
    </r>
    <r>
      <rPr>
        <sz val="9"/>
        <rFont val="Arial"/>
        <family val="2"/>
      </rPr>
      <t xml:space="preserve">Surgery_date ≠ empty </t>
    </r>
    <r>
      <rPr>
        <b/>
        <sz val="11"/>
        <rFont val="Arial"/>
        <family val="2"/>
      </rPr>
      <t xml:space="preserve">
</t>
    </r>
    <r>
      <rPr>
        <strike/>
        <sz val="9"/>
        <rFont val="Arial"/>
        <family val="2"/>
      </rPr>
      <t xml:space="preserve">
</t>
    </r>
  </si>
  <si>
    <t>HIFU (adjuvant, date:dd.mm.jjjj  | neoadjuvant, date:dd.mm.jjjj  | definitive, date:dd.mm.jjjj | concomitant, date: dd.mm.jjjj | other, date:dd.mm.jjjj)
(HIFU (adjuvant, Beginn:dd.mm.jjjj | neoadjuvant, Beginn:dd.mm.jjjj | definitiv, Beginn:dd.mm.jjjj | begleitend, Beginn:dd.mm.jjjj | sonstiges, Beginn:dd.mm.jjjj))
CRYO (adjuvant, date:dd.mm.jjjj  | neoadjuvant, date:dd.mm.jjjj  | definitive, date:dd.mm.jjjj | concomitant, date: dd.mm.jjjj | other, date:dd.mm.jjjj)
(Kryo (adjuvant, Beginn:dd.mm.jjjj | neoadjuvant, Beginn:dd.mm.jjjj | definitiv, Beginn:dd.mm.jjjj | begleitend, Beginn:dd.mm.jjjj | sonstiges, Beginn:dd.mm.jjjj))
HYPER (adjuvant, date:dd.mm.jjjj  | neoadjuvant, date:dd.mm.jjjj  | definitive, date:dd.mm.jjjj | concomitant, date: dd.mm.jjjj | other, date:dd.mm.jjjj)
(HYPER (adjuvant, Beginn:dd.mm.jjjj | neoadjuvant, Beginn:dd.mm.jjjj | definitiv, Beginn:dd.mm.jjjj | begleitend, Beginn:dd.mm.jjjj | sonstiges, Beginn:dd.mm.jjjj))
VTP (adjuvant, date:dd.mm.jjjj  | neoadjuvant, date:dd.mm.jjjj  | definitive, date:dd.mm.jjjj | concomitant, date: dd.mm.jjjj | other, date:dd.mm.jjjj)
(VTP (adjuvant, Beginn:dd.mm.jjjj | neoadjuvant, Beginn:dd.mm.jjjj | definitiv, Beginn:dd.mm.jjjj | begleitend, Beginn:dd.mm.jjjj | sonstiges, Beginn:dd.mm.jjjj))
IEP (adjuvant, date:dd.mm.jjjj  | neoadjuvant, date:dd.mm.jjjj  | definitive, date:dd.mm.jjjj | concomitant, date: dd.mm.jjjj | other, date:dd.mm.jjjj)
(IEP (adjuvant, Beginn:dd.mm.jjjj | neoadjuvant, Beginn:dd.mm.jjjj | definitiv, Beginn:dd.mm.jjjj | begleitend, Beginn:dd.mm.jjjj | sonstiges, Beginn:dd.mm.jjjj))
RFA (adjuvant, date:dd.mm.jjjj  | neoadjuvant, date:dd.mm.jjjj  | definitive, date:dd.mm.jjjj | concomitant, date: dd.mm.jjjj | other, date:dd.mm.jjjj)
(RFA (adjuvant, Beginn:dd.mm.jjjj | neoadjuvant, Beginn:dd.mm.jjjj | definitiv, Beginn:dd.mm.jjjj | begleitend, Beginn:dd.mm.jjjj | sonstiges, Beginn:dd.mm.jjjj))
SBRT (adjuvant, date:dd.mm.jjjj  | neoadjuvant, date:dd.mm.jjjj  | definitive, date:dd.mm.jjjj | concomitant, date: dd.mm.jjjj | other, date:dd.mm.jjjj)
(SBRT (adjuvant, Beginn:dd.mm.jjjj | neoadjuvant, Beginn:dd.mm.jjjj | definitiv, Beginn:dd.mm.jjjj | begleitend, Beginn:dd.mm.jjjj | sonstiges, Beginn:dd.mm.jjjj))
Other focal (adjuvant, date:dd.mm.jjjj  | neoadjuvant, date:dd.mm.jjjj  | definitive, date:dd.mm.jjjj | concomitant, date: dd.mm.jjjj | other, date:dd.mm.jjjj)
(Andere Therapie (adjuvant, Beginn:dd.mm.jjjj | neoadjuvant, Beginn:dd.mm.jjjj | definitiv, Beginn:dd.mm.jjjj | begleitend, Beginn:dd.mm.jjjj | sonstiges, Beginn:dd.mm.jjjj))
Other local (adjuvant, date:dd.mm.jjjj  | neoadjuvant, date:dd.mm.jjjj  | definitive, date:dd.mm.jjjj | concomitant, date: dd.mm.jjjj | other, date:dd.mm.jjjj)
(Andere Therapie (adjuvant, Beginn:dd.mm.jjjj | neoadjuvant, Beginn:dd.mm.jjjj | definitiv, Beginn:dd.mm.jjjj | begleitend, Beginn:dd.mm.jjjj | sonstiges, Beginn:dd.mm.jjjj))</t>
  </si>
  <si>
    <t>HIFU (adjuvant, date:dd.mm.jjjj) = HIFU | A | yyyy-mm-dd
HIFU (neoadjuvant, date:dd.mm.jjjj) = HIFU | N | yyyy-mm-dd
HIFU (definitive, date:dd.mm.jjjj) = HIFU | D | yyyy-mm-dd
HIFU (concomitant, date:dd.mm.jjjj) = HIFU | C | yyyy-mm-dd
HIFU (other, date:dd.mm.jjjj) = HIFU | U | yyyy-mm-dd
CRYO (adjuvant, date:dd.mm.jjjj) = CRYO | A | yyyy-mm-dd
CRYO (neoadjuvant, date:dd.mm.jjjj) = CRYO | N | yyyy-mm-dd
CRYO (definitive, date:dd.mm.jjjj) = CRYO | D | yyyy-mm-dd
CRYO (concomitant, date:dd.mm.jjjj) = CRYO | C | yyyy-mm-dd
CRYO (other, date:dd.mm.jjjj) = CRYO | U | yyyy-mm-dd
HYPER (adjuvant, date:dd.mm.jjjj) = HYPER | A | yyyy-mm-dd
HYPER (neoadjuvant, date:dd.mm.jjjj) = HYPER | N | yyyy-mm-dd
HYPER (definitive, date:dd.mm.jjjj) = HYPER | D | yyyy-mm-dd
HYPER (concomitant, date:dd.mm.jjjj) = HYPER | C | yyyy-mm-dd
HYPER (other, date:dd.mm.jjjj) = HYPER | U | yyyy-mm-dd
VTP (adjuvant, date:dd.mm.jjjj) = VTP | A | yyyy-mm-dd
VTP  (neoadjuvant, date:dd.mm.jjjj) = VTP | N | yyyy-mm-dd
VTP (definitive, date:dd.mm.jjjj) = VTP | D | yyyy-mm-dd
VTP  (concomitant, date:dd.mm.jjjj) = VTP | C | yyyy-mm-dd
VTP  (other, date:dd.mm.jjjj) = VTP | U | yyyy-mm-dd
IEP (adjuvant, date:dd.mm.jjjj) = IEP | A | yyyy-mm-dd
IEP  (neoadjuvant, date:dd.mm.jjjj) = IEP | N | yyyy-mm-dd
IEP (definitive, date:dd.mm.jjjj) = IEP | D | yyyy-mm-dd
IEP (concomitant, date:dd.mm.jjjj) = IEP | C | yyyy-mm-dd
IEP (other, date:dd.mm.jjjj) = IEP | U | yyyy-mm-dd
RFA (adjuvant, date:dd.mm.jjjj) = RFA | A | yyyy-mm-dd
RFA  (neoadjuvant, date:dd.mm.jjjj) = RFA | N | yyyy-mm-dd
RFA (definitive, date:dd.mm.jjjj) = RFA | D | yyyy-mm-dd
RFA (concomitant, date:dd.mm.jjjj) = RFA | C | yyyy-mm-dd
RFA (other, date:dd.mm.jjjj) = RFA | U | yyyy-mm-dd
RFA (adjuvant, date:dd.mm.jjjj) = RFA | A | yyyy-mm-dd
SBRT (adjuvant, date:dd.mm.jjjj) = SBRT  | A | yyyy-mm-dd
SBRT   (neoadjuvant, date:dd.mm.jjjj) = SBRT  | N | yyyy-mm-dd
SBRT  (definitive, date:dd.mm.jjjj) = SBRT  | D | yyyy-mm-dd
SBRT  (concomitant, date:dd.mm.jjjj) = SBRT  | C | yyyy-mm-dd
SBRT   (other, date:dd.mm.jjjj) = SBRT  | U | yyyy-mm-dd
Other focal (adjuvant, date:dd.mm.jjjj) = OFT  | A | yyyy-mm-dd
Other focal (neoadjuvant, date:dd.mm.jjjj) = OFT | N | yyyy-mm-dd
Other focal(definitive, date:dd.mm.jjjj) = OFT | D | yyyy-mm-dd
Other focal (concomitant, date:dd.mm.jjjj) = OFT | C | yyyy-mm-dd
Other focal (other, date:dd.mm.jjjj) = OFT | U | yyyy-mm-dd
Other local (adjuvant, date:dd.mm.jjjj) = OLT  | A | yyyy-mm-dd
Other local (neoadjuvant, date:dd.mm.jjjj) = OLT | N | yyyy-mm-dd
Other local (definitive, date:dd.mm.jjjj) = OLT | D | yyyy-mm-dd
Other local (concomitant, date:dd.mm.jjjj) = OLT | C | yyyy-mm-dd
Other local (other, date:dd.mm.jjjj) = OLT | U | yyyy-mm-dd</t>
  </si>
  <si>
    <r>
      <rPr>
        <b/>
        <sz val="9"/>
        <rFont val="Arial"/>
        <family val="2"/>
      </rPr>
      <t>Patients without comorbidities</t>
    </r>
    <r>
      <rPr>
        <sz val="9"/>
        <rFont val="Arial"/>
        <family val="2"/>
      </rPr>
      <t xml:space="preserve">
Patienten ohne Komorbiditäten
</t>
    </r>
  </si>
  <si>
    <r>
      <rPr>
        <b/>
        <sz val="9"/>
        <rFont val="Arial"/>
        <family val="2"/>
      </rPr>
      <t>All PCO-Patients (cases in basic data with consent yes)</t>
    </r>
    <r>
      <rPr>
        <sz val="9"/>
        <rFont val="Arial"/>
        <family val="2"/>
      </rPr>
      <t xml:space="preserve">
All PCO-Patienten (Fälle in Basisdaten mit PCO-Einwilligung)</t>
    </r>
  </si>
  <si>
    <t>Date post-therapeutical questionnaire after 2 years
(Datum posttherapeutischer Fragebogen nach 2 Jahren)</t>
  </si>
  <si>
    <t>PSA-Value after 24 months
(PSA-Wert nach 24 Monaten)</t>
  </si>
  <si>
    <t>post-therapeutic questionnaire 2 years
(Falldatensätze mit  posttherapeutischem Fragebogen nach 2 Jahren)</t>
  </si>
  <si>
    <t>post-therapeutic participation rate 2 years
(Teilnahmequote posttherapeutisch nach 2 Jahren)</t>
  </si>
  <si>
    <t>Row 33
(Zeile 33)</t>
  </si>
  <si>
    <t>Row 34
(Zeile 34)</t>
  </si>
  <si>
    <t>Take all cases in J30</t>
  </si>
  <si>
    <t>Calculate the cut-off date like in cell I15 on the sheet "Profil"</t>
  </si>
  <si>
    <t>calculation see J33 (different years)</t>
  </si>
  <si>
    <t>Column
(Spalte)</t>
  </si>
  <si>
    <t>(J33 / J30) * 100 (in %)</t>
  </si>
  <si>
    <t>(O33 / O30) * 100 (in %)</t>
  </si>
  <si>
    <t>(T33 / T30) * 100 (in %)</t>
  </si>
  <si>
    <t>(Y33 / Y30) * 100 (in %)</t>
  </si>
  <si>
    <t>Calculation
(Berechnung)</t>
  </si>
  <si>
    <t>(indicator 
year -1)</t>
  </si>
  <si>
    <t>Cases in T9 and category a) in validation
(Fälle in T9 mit Kategorie a) aus Validierung)</t>
  </si>
  <si>
    <t>Cases in T9 and calculation category impossible (see Sheet Categories)
(Fälle in T9 und keiner Fallart (siehe Tabellenblatt Categories))</t>
  </si>
  <si>
    <t>Cases in T9 and category b) in validation
(Fälle in T9 mit Kategorie b) aus Validierung)</t>
  </si>
  <si>
    <t>Cases in T18 having at least one error message at "conspicuities"
(Fälle in T18 mit mindestens einer Meldung in den Auffälligkeiten)</t>
  </si>
  <si>
    <t>Take all cases in BA18</t>
  </si>
  <si>
    <t>AD</t>
  </si>
  <si>
    <t>AJ</t>
  </si>
  <si>
    <t>J33 + O33 + T33 + Y33 + AE33</t>
  </si>
  <si>
    <t>BK</t>
  </si>
  <si>
    <t>BQ</t>
  </si>
  <si>
    <t>BW</t>
  </si>
  <si>
    <t>(AD33 / AD30) * 100 (in %)</t>
  </si>
  <si>
    <t>(AJ33 / AJ30) * 100 (in %)</t>
  </si>
  <si>
    <t>BD</t>
  </si>
  <si>
    <t>Click on BD</t>
  </si>
  <si>
    <t>All cases in AD15 and basic data in cells D10-D14; E10-E14; F10-F14; G10-G14; I10-I14; J10-J14; K10-K14; L10-L14</t>
  </si>
  <si>
    <t>J24 + O24 +T24 +Y24 + AD24</t>
  </si>
  <si>
    <t>J21 + O21 + T21 + Y21 + AD21</t>
  </si>
  <si>
    <t>J22 + O22 +T22 +Y22 + AD22</t>
  </si>
  <si>
    <t>(AD24 / AD20) * 100 (in %)</t>
  </si>
  <si>
    <t>J30 + O30 + T30 + Y30 + AD30</t>
  </si>
  <si>
    <t>(AD30 / AD24) * 100 (in %)</t>
  </si>
  <si>
    <t xml:space="preserve">J23 + O23 + T23 + Y23 </t>
  </si>
  <si>
    <t>= AD12 +AD13 + AD14</t>
  </si>
  <si>
    <t>= AD9 - AD11</t>
  </si>
  <si>
    <t>Cases in AD15 having one error message at "Docu deficit"
(Fälle in AD15 mit mindestens einer Meldung in Dokudefiziten)</t>
  </si>
  <si>
    <t>= (AD9 - AD18) / AD9 (in %)</t>
  </si>
  <si>
    <t>= AD15 - AD16</t>
  </si>
  <si>
    <t>= (AJ9 - AJ18) / JE9 (in %)</t>
  </si>
  <si>
    <t>(BA33 / BA30) * 100 (in %)</t>
  </si>
  <si>
    <r>
      <rPr>
        <u/>
        <sz val="8"/>
        <rFont val="Arial"/>
        <family val="2"/>
      </rPr>
      <t>All cases in XML with:
(Alle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(indicator year +1) - mm-dd</t>
    </r>
  </si>
  <si>
    <r>
      <rPr>
        <u/>
        <sz val="8"/>
        <rFont val="Arial"/>
        <family val="2"/>
      </rPr>
      <t>All cases in XML with:
(Alle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(indicator year) - mm-dd</t>
    </r>
  </si>
  <si>
    <t>= BK12 + BK13 + BK14</t>
  </si>
  <si>
    <r>
      <t xml:space="preserve">Cases in BA15 having one error message at "Docu deficit"
</t>
    </r>
    <r>
      <rPr>
        <sz val="8"/>
        <color theme="0" tint="-0.499984740745262"/>
        <rFont val="Arial"/>
        <family val="2"/>
      </rPr>
      <t>(Fälle in BA15 mit mindestens einer Meldung in Dokudefiziten)</t>
    </r>
  </si>
  <si>
    <r>
      <t xml:space="preserve">= (BA9 - BA18) / BA9 (in %)
(this cell should be red when the percentage is &gt;10 % and grenn when it is </t>
    </r>
    <r>
      <rPr>
        <sz val="8"/>
        <rFont val="Calibri"/>
        <family val="2"/>
      </rPr>
      <t>≤</t>
    </r>
    <r>
      <rPr>
        <sz val="7.2"/>
        <rFont val="Arial"/>
        <family val="2"/>
      </rPr>
      <t xml:space="preserve"> 10%)</t>
    </r>
  </si>
  <si>
    <r>
      <t xml:space="preserve">Cases in BA18 having at least one error message at "conspicuities"
</t>
    </r>
    <r>
      <rPr>
        <sz val="8"/>
        <color theme="0" tint="-0.499984740745262"/>
        <rFont val="Arial"/>
        <family val="2"/>
      </rPr>
      <t>(Fälle in BA18 mit mindestens einer Meldung in den Auffälligkeiten)</t>
    </r>
  </si>
  <si>
    <r>
      <t xml:space="preserve">Cases in BF15 having one error message at "Docu deficit"
</t>
    </r>
    <r>
      <rPr>
        <sz val="8"/>
        <color theme="0" tint="-0.499984740745262"/>
        <rFont val="Arial"/>
        <family val="2"/>
      </rPr>
      <t>(Fälle in BF15  mit mindestens einer Meldung in Dokudefiziten)</t>
    </r>
  </si>
  <si>
    <r>
      <t xml:space="preserve">Cases in BK9 and category a) in validation
</t>
    </r>
    <r>
      <rPr>
        <sz val="8"/>
        <color theme="0" tint="-0.499984740745262"/>
        <rFont val="Arial"/>
        <family val="2"/>
      </rPr>
      <t>(Fälle in BK9 mit Kategorie a) aus Validierung)</t>
    </r>
  </si>
  <si>
    <r>
      <t xml:space="preserve">Cases in BK9 and calculation category impossible (see Sheet Categories)
</t>
    </r>
    <r>
      <rPr>
        <sz val="8"/>
        <color theme="0" tint="-0.499984740745262"/>
        <rFont val="Arial"/>
        <family val="2"/>
      </rPr>
      <t>(Fälle in BK9 und keiner Fallart (siehe Tabellenblatt Categories))</t>
    </r>
  </si>
  <si>
    <r>
      <t xml:space="preserve">Cases in BK9 and category b) in validation
</t>
    </r>
    <r>
      <rPr>
        <sz val="8"/>
        <color theme="0" tint="-0.499984740745262"/>
        <rFont val="Arial"/>
        <family val="2"/>
      </rPr>
      <t>(Fälle in BK9 mit Kategorie b) aus Validierung)</t>
    </r>
  </si>
  <si>
    <t>= BK9 - BK11</t>
  </si>
  <si>
    <r>
      <t xml:space="preserve">Cases in BK15 having one error message at "Docu deficit"
</t>
    </r>
    <r>
      <rPr>
        <sz val="8"/>
        <color theme="0" tint="-0.499984740745262"/>
        <rFont val="Arial"/>
        <family val="2"/>
      </rPr>
      <t>(Fälle in BK15 mit mindestens einer Meldung in Dokudefiziten)</t>
    </r>
  </si>
  <si>
    <t>= (BK9 - BK18) / BK9 (in %)</t>
  </si>
  <si>
    <t>= BK15 - BK16</t>
  </si>
  <si>
    <r>
      <t xml:space="preserve">Cases in BK18 having at least one error message at "conspicuities"
</t>
    </r>
    <r>
      <rPr>
        <sz val="8"/>
        <color theme="0" tint="-0.499984740745262"/>
        <rFont val="Arial"/>
        <family val="2"/>
      </rPr>
      <t>(Fälle in BK18 mit mindestens einer Meldung in den Auffälligkeiten)</t>
    </r>
  </si>
  <si>
    <t>= BQ12 + BQ13 + BQ14</t>
  </si>
  <si>
    <t>= BQ9 - BQ11</t>
  </si>
  <si>
    <t>= (BQ9 - BQ18) / BF9 (in %)</t>
  </si>
  <si>
    <t>= BQ15 - BQ16</t>
  </si>
  <si>
    <t>= BW12 + BW13 + BW14</t>
  </si>
  <si>
    <r>
      <t xml:space="preserve">Cases in BW9 and category a) in validation
</t>
    </r>
    <r>
      <rPr>
        <sz val="8"/>
        <color theme="0" tint="-0.499984740745262"/>
        <rFont val="Arial"/>
        <family val="2"/>
      </rPr>
      <t>(Fälle in BW9 mit Kategorie a) aus Validierung)</t>
    </r>
  </si>
  <si>
    <r>
      <t xml:space="preserve">Cases in BW9 and calculation category impossible (see Sheet Categories)
</t>
    </r>
    <r>
      <rPr>
        <sz val="8"/>
        <color theme="0" tint="-0.499984740745262"/>
        <rFont val="Arial"/>
        <family val="2"/>
      </rPr>
      <t>(Fälle in BW9 und keiner Fallart (siehe Tabellenblatt Categories))</t>
    </r>
  </si>
  <si>
    <r>
      <t xml:space="preserve">Cases in BW9 and category b) in validation
</t>
    </r>
    <r>
      <rPr>
        <sz val="8"/>
        <color theme="0" tint="-0.499984740745262"/>
        <rFont val="Arial"/>
        <family val="2"/>
      </rPr>
      <t>(Fälle in BL9 mit Kategorie b) aus Validierung)</t>
    </r>
  </si>
  <si>
    <t>= BW9 - BW11</t>
  </si>
  <si>
    <r>
      <t xml:space="preserve">Cases in BW15 having one error message at "Docu deficit"
</t>
    </r>
    <r>
      <rPr>
        <sz val="8"/>
        <color theme="0" tint="-0.499984740745262"/>
        <rFont val="Arial"/>
        <family val="2"/>
      </rPr>
      <t>(Fälle in BW15 mit mindestens einer Meldung in Dokudefiziten)</t>
    </r>
  </si>
  <si>
    <t>= (BW9 - BW18) / BW9 (in %)</t>
  </si>
  <si>
    <t>= BW15 - BW16</t>
  </si>
  <si>
    <r>
      <t xml:space="preserve">Cases in BW18 having at least one error message at "conspicuities"
</t>
    </r>
    <r>
      <rPr>
        <sz val="8"/>
        <color theme="0" tint="-0.499984740745262"/>
        <rFont val="Arial"/>
        <family val="2"/>
      </rPr>
      <t>(Fälle in BW18 mit mindestens einer Meldung in den Auffälligkeiten)</t>
    </r>
  </si>
  <si>
    <t>=BA9 + BF9 + BK9+ BQ9+ BW9</t>
  </si>
  <si>
    <t>=BA11 + BF11 + BK11+ BQ11+ BW11</t>
  </si>
  <si>
    <t>=BA13 + BF13 + BK13+ BQ13+ BW13</t>
  </si>
  <si>
    <t>=BA12 + BF12 + BK12+ BQ12+ BW12</t>
  </si>
  <si>
    <t>=BA14 + BF14 + BK14+ BQ14+ BW14</t>
  </si>
  <si>
    <t>=BA15 + BF15 + BK15+ BQ15+ BW15</t>
  </si>
  <si>
    <t>=BA16 + BF16 + BK16+ BQ16+ BW16</t>
  </si>
  <si>
    <t>=BA17 + BF17 + BK17+ BQ17+ BW17</t>
  </si>
  <si>
    <t>=BA19 + BF19 + BK19+ BQ19+ BW19</t>
  </si>
  <si>
    <t>= (CC9 - CC18) / CC9 (in %)</t>
  </si>
  <si>
    <t>(indicator year-6) - (indicator year-2)</t>
  </si>
  <si>
    <r>
      <rPr>
        <u/>
        <sz val="8"/>
        <rFont val="Arial"/>
        <family val="2"/>
      </rPr>
      <t>All cases in XML with:
(Alle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(indicator year-1) - mm-dd</t>
    </r>
  </si>
  <si>
    <r>
      <t xml:space="preserve">All cases in XML with:
(Alle Fälle in der XML mit:)
</t>
    </r>
    <r>
      <rPr>
        <sz val="8"/>
        <rFont val="Arial"/>
        <family val="2"/>
      </rPr>
      <t xml:space="preserve">Case
Case Information
</t>
    </r>
    <r>
      <rPr>
        <b/>
        <sz val="8"/>
        <rFont val="Arial"/>
        <family val="2"/>
      </rPr>
      <t xml:space="preserve">Date patient introduced in center 
</t>
    </r>
    <r>
      <rPr>
        <b/>
        <sz val="8"/>
        <rFont val="Calibri"/>
        <family val="2"/>
      </rPr>
      <t>≥</t>
    </r>
    <r>
      <rPr>
        <b/>
        <sz val="8"/>
        <rFont val="Arial"/>
        <family val="2"/>
      </rPr>
      <t xml:space="preserve"> (indicator year-6) - 01-01 
&amp;&amp;
</t>
    </r>
    <r>
      <rPr>
        <b/>
        <sz val="8"/>
        <rFont val="Calibri"/>
        <family val="2"/>
      </rPr>
      <t>≤</t>
    </r>
    <r>
      <rPr>
        <b/>
        <sz val="8"/>
        <rFont val="Arial"/>
        <family val="2"/>
      </rPr>
      <t xml:space="preserve"> (indicator year-2) - 12-31 </t>
    </r>
  </si>
  <si>
    <r>
      <rPr>
        <u/>
        <sz val="8"/>
        <rFont val="Arial"/>
        <family val="2"/>
      </rPr>
      <t>All cases in XML with:
(Alle Fälle in der XML mit:)</t>
    </r>
    <r>
      <rPr>
        <b/>
        <sz val="8"/>
        <rFont val="Arial"/>
        <family val="2"/>
      </rPr>
      <t xml:space="preserve">
</t>
    </r>
    <r>
      <rPr>
        <sz val="8"/>
        <rFont val="Arial"/>
        <family val="2"/>
      </rPr>
      <t xml:space="preserve">Case
Case Information
</t>
    </r>
    <r>
      <rPr>
        <b/>
        <sz val="8"/>
        <rFont val="Arial"/>
        <family val="2"/>
      </rPr>
      <t>Date patient introduced in center &lt; (indicatoryear-6)-01-01 | empty (leer)</t>
    </r>
  </si>
  <si>
    <t>Cases in Y9 and category a) in validation
(Fälle in Y9 mit Kategorie a) aus Validierung)</t>
  </si>
  <si>
    <t>Cases in AD9 and category a) in validation
(Fälle in Y9 mit Kategorie a) aus Validierung)</t>
  </si>
  <si>
    <t>Cases in Y9 and calculation category impossible (see Sheet Categories)
(Fälle in Y9 und keiner Fallart (siehe Tabellenblatt Categories))</t>
  </si>
  <si>
    <t>Cases in AD9 and calculation category impossible (see Sheet Categories)
(Fälle in Y9 und keiner Fallart (siehe Tabellenblatt Categories))</t>
  </si>
  <si>
    <t>Cases in Y9 and category b) in validation
(Fälle in Y9 mit Kategorie b) aus Validierung)</t>
  </si>
  <si>
    <t>Cases in AD9 and category b) in validation
(Fälle in Y9 mit Kategorie b) aus Validierung)</t>
  </si>
  <si>
    <t>Cases in Y18 having at least one error message at "conspicuities"
(Fälle in Y18 mit mindestens einer Meldung in den Auffälligkeiten)</t>
  </si>
  <si>
    <t>Cases in AD18 having at least one error message at "conspicuities"
(Fälle in Y18 mit mindestens einer Meldung in den Auffälligkeiten)</t>
  </si>
  <si>
    <t>post-therapeutic questionnaire 1 year
(Falldatensätze posttherapeutischem Fragebogen nach 1 Jahr)</t>
  </si>
  <si>
    <t>post-therapeutic participation rate 1 year
(Teilnahmequote posttherapeutisch nach 1 Jahr)</t>
  </si>
  <si>
    <t>= J9 + O9 + T9 + Y9+AD9</t>
  </si>
  <si>
    <t>= J11 + O11 + T11 + Y11+AD11</t>
  </si>
  <si>
    <t>= J12 + O12 + T12 + Y12+ AD12</t>
  </si>
  <si>
    <t>= J13 + O13 + T13 + Y13+ AD12</t>
  </si>
  <si>
    <t>= J14 + O14 + T14 + Y14+ AD12</t>
  </si>
  <si>
    <t>= J16 + O16 + T16 + Y16+ AD16</t>
  </si>
  <si>
    <t>= J17 + O17 + T17 + Y17 + AD 17</t>
  </si>
  <si>
    <t>= J17 + O17 + T17 + Y17+ AD17</t>
  </si>
  <si>
    <t>= J19 + O19 + T19 + Y19+ AD19</t>
  </si>
  <si>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t>
    </r>
    <r>
      <rPr>
        <b/>
        <sz val="8"/>
        <rFont val="Calibri"/>
        <family val="2"/>
      </rPr>
      <t>≥</t>
    </r>
    <r>
      <rPr>
        <b/>
        <sz val="8"/>
        <rFont val="Arial"/>
        <family val="2"/>
      </rPr>
      <t xml:space="preserve"> StudyStart &amp;&amp; </t>
    </r>
    <r>
      <rPr>
        <b/>
        <sz val="8"/>
        <rFont val="Calibri"/>
        <family val="2"/>
      </rPr>
      <t>≤</t>
    </r>
    <r>
      <rPr>
        <b/>
        <sz val="8"/>
        <rFont val="Arial"/>
        <family val="2"/>
      </rPr>
      <t xml:space="preserve"> AnalyseEnd 
AND
</t>
    </r>
    <r>
      <rPr>
        <sz val="8"/>
        <rFont val="Arial"/>
        <family val="2"/>
      </rPr>
      <t>Case
Case Information</t>
    </r>
    <r>
      <rPr>
        <b/>
        <sz val="8"/>
        <rFont val="Arial"/>
        <family val="2"/>
      </rPr>
      <t xml:space="preserve">
Consent = Y
AND
</t>
    </r>
    <r>
      <rPr>
        <sz val="8"/>
        <rFont val="Arial"/>
        <family val="2"/>
      </rPr>
      <t>Patients
Patient
Info</t>
    </r>
    <r>
      <rPr>
        <b/>
        <sz val="8"/>
        <rFont val="Arial"/>
        <family val="2"/>
      </rPr>
      <t xml:space="preserve">
Patient Status www.pco-study.com = 1 | 2 |3 | 4 | 5 | empty</t>
    </r>
  </si>
  <si>
    <r>
      <t xml:space="preserve">Calculation like at J9 but take only Cases with:
</t>
    </r>
    <r>
      <rPr>
        <sz val="8"/>
        <rFont val="Arial"/>
        <family val="2"/>
      </rPr>
      <t xml:space="preserve">Case
Case Information
</t>
    </r>
    <r>
      <rPr>
        <b/>
        <sz val="8"/>
        <rFont val="Arial"/>
        <family val="2"/>
      </rPr>
      <t xml:space="preserve">Consent = Y
AND
</t>
    </r>
    <r>
      <rPr>
        <sz val="8"/>
        <rFont val="Arial"/>
        <family val="2"/>
      </rPr>
      <t>Patients
Patient
Info</t>
    </r>
    <r>
      <rPr>
        <b/>
        <sz val="8"/>
        <rFont val="Arial"/>
        <family val="2"/>
      </rPr>
      <t xml:space="preserve">
Patient Status www.pco-study.com = 1 | 2 |3 | 4 | 5 | empty</t>
    </r>
  </si>
  <si>
    <r>
      <t xml:space="preserve">Calculation like at O9 but take only Cases with:
</t>
    </r>
    <r>
      <rPr>
        <sz val="8"/>
        <rFont val="Arial"/>
        <family val="2"/>
      </rPr>
      <t xml:space="preserve">Case
Case Information
</t>
    </r>
    <r>
      <rPr>
        <b/>
        <sz val="8"/>
        <rFont val="Arial"/>
        <family val="2"/>
      </rPr>
      <t xml:space="preserve">Consent = Y
AND
</t>
    </r>
    <r>
      <rPr>
        <sz val="8"/>
        <rFont val="Arial"/>
        <family val="2"/>
      </rPr>
      <t>Patients
Patient
Info</t>
    </r>
    <r>
      <rPr>
        <b/>
        <sz val="8"/>
        <rFont val="Arial"/>
        <family val="2"/>
      </rPr>
      <t xml:space="preserve">
Patient Status www.pco-study.com = 1 | 2 |3 | 4 | 5 | empty</t>
    </r>
  </si>
  <si>
    <r>
      <t xml:space="preserve">Calculation like at T9 but take only Cases with:
</t>
    </r>
    <r>
      <rPr>
        <sz val="8"/>
        <rFont val="Arial"/>
        <family val="2"/>
      </rPr>
      <t xml:space="preserve">Case
Case Information
</t>
    </r>
    <r>
      <rPr>
        <b/>
        <sz val="8"/>
        <rFont val="Arial"/>
        <family val="2"/>
      </rPr>
      <t xml:space="preserve">Consent = Y
AND
</t>
    </r>
    <r>
      <rPr>
        <sz val="8"/>
        <rFont val="Arial"/>
        <family val="2"/>
      </rPr>
      <t>Patients
Patient
Info</t>
    </r>
    <r>
      <rPr>
        <b/>
        <sz val="8"/>
        <rFont val="Arial"/>
        <family val="2"/>
      </rPr>
      <t xml:space="preserve">
Patient Status www.pco-study.com = 1 | 2 |3 | 4 | 5 | empty</t>
    </r>
  </si>
  <si>
    <t>Cases in BQ9 and category a) in validation
(Fälle in BQ9 mit Kategorie a) aus Validierung)</t>
  </si>
  <si>
    <t>Cases in BQ9 and calculation category impossible (see Sheet Categories)
(Fälle in BQ9 und keiner Fallart (siehe Tabellenblatt Categories))</t>
  </si>
  <si>
    <t>Cases in BQ9 and category b) in validation
(Fälle in BQ9 mit Kategorie b) aus Validierung)</t>
  </si>
  <si>
    <t>Cases in BQ15 having one error message at "Docu deficit"
(Fälle in BQ15 mit mindestens einer Meldung in Dokudefiziten)</t>
  </si>
  <si>
    <t>Cases in BQ18 having at least one error message at "conspicuities"
(Fälle in BQ18 mit mindestens einer Meldung in den Auffälligkeiten)</t>
  </si>
  <si>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 xml:space="preserve">r
</t>
    </r>
    <r>
      <rPr>
        <b/>
        <sz val="8"/>
        <rFont val="Calibri"/>
        <family val="2"/>
      </rPr>
      <t>≤</t>
    </r>
    <r>
      <rPr>
        <b/>
        <sz val="8"/>
        <rFont val="Arial"/>
        <family val="2"/>
      </rPr>
      <t xml:space="preserve"> indicator year | empty
AND
</t>
    </r>
    <r>
      <rPr>
        <sz val="8"/>
        <rFont val="Arial"/>
        <family val="2"/>
      </rPr>
      <t>Case
Case Information</t>
    </r>
    <r>
      <rPr>
        <b/>
        <sz val="8"/>
        <rFont val="Arial"/>
        <family val="2"/>
      </rPr>
      <t xml:space="preserve">
Consent = Y
AND
</t>
    </r>
    <r>
      <rPr>
        <sz val="8"/>
        <rFont val="Arial"/>
        <family val="2"/>
      </rPr>
      <t>Patients
Patient
Info</t>
    </r>
    <r>
      <rPr>
        <b/>
        <sz val="8"/>
        <rFont val="Arial"/>
        <family val="2"/>
      </rPr>
      <t xml:space="preserve">
Patient Status www.pco-study.com = 1 | 2 |3 | 4 | 5 | empty</t>
    </r>
  </si>
  <si>
    <t>J20 + O20 + T20 + Y20 + AD20</t>
  </si>
  <si>
    <r>
      <t xml:space="preserve">≥ cut-off date + 730 </t>
    </r>
    <r>
      <rPr>
        <b/>
        <sz val="8"/>
        <rFont val="Arial"/>
        <family val="2"/>
      </rPr>
      <t>-</t>
    </r>
    <r>
      <rPr>
        <sz val="8"/>
        <rFont val="Arial"/>
        <family val="2"/>
      </rPr>
      <t xml:space="preserve"> </t>
    </r>
    <r>
      <rPr>
        <b/>
        <sz val="8"/>
        <rFont val="Arial"/>
        <family val="2"/>
      </rPr>
      <t xml:space="preserve">PostMinus
&amp;&amp;
</t>
    </r>
    <r>
      <rPr>
        <sz val="8"/>
        <rFont val="Calibri"/>
        <family val="2"/>
      </rPr>
      <t>≤</t>
    </r>
    <r>
      <rPr>
        <sz val="8"/>
        <rFont val="Arial"/>
        <family val="2"/>
      </rPr>
      <t xml:space="preserve"> cut-off date + 730 </t>
    </r>
    <r>
      <rPr>
        <b/>
        <sz val="8"/>
        <rFont val="Arial"/>
        <family val="2"/>
      </rPr>
      <t>+ PostPlus</t>
    </r>
  </si>
  <si>
    <t>The data item therapy" is missing.</t>
  </si>
  <si>
    <r>
      <t xml:space="preserve">Case
Case Information
</t>
    </r>
    <r>
      <rPr>
        <b/>
        <sz val="8"/>
        <color rgb="FFFF0000"/>
        <rFont val="Arial"/>
        <family val="2"/>
      </rPr>
      <t>Date patient introduced in center</t>
    </r>
  </si>
  <si>
    <r>
      <t xml:space="preserve">Case
Follow-Up
</t>
    </r>
    <r>
      <rPr>
        <b/>
        <sz val="8"/>
        <color rgb="FFFF0000"/>
        <rFont val="Arial"/>
        <family val="2"/>
      </rPr>
      <t>PSA Value</t>
    </r>
  </si>
  <si>
    <t>Der PSA-Wert nach 24 Monaten fehlt.</t>
  </si>
  <si>
    <t xml:space="preserve">The PSA value after 24 month is missing. </t>
  </si>
  <si>
    <t>&lt; 01.01.indicator year-1</t>
  </si>
  <si>
    <t>PSA24M</t>
  </si>
  <si>
    <r>
      <t>Primary cases</t>
    </r>
    <r>
      <rPr>
        <sz val="9"/>
        <color rgb="FFFF0000"/>
        <rFont val="Arial"/>
        <family val="2"/>
      </rPr>
      <t xml:space="preserve"> ≥</t>
    </r>
    <r>
      <rPr>
        <sz val="9"/>
        <color indexed="8"/>
        <rFont val="Arial"/>
        <family val="2"/>
      </rPr>
      <t xml:space="preserve"> pT3a and / or R1 and / or pN+
</t>
    </r>
    <r>
      <rPr>
        <sz val="9"/>
        <color theme="0" tint="-0.499984740745262"/>
        <rFont val="Arial"/>
        <family val="2"/>
      </rPr>
      <t xml:space="preserve">(Primärfälle </t>
    </r>
    <r>
      <rPr>
        <sz val="9"/>
        <color rgb="FFFF0000"/>
        <rFont val="Arial"/>
        <family val="2"/>
      </rPr>
      <t>≥</t>
    </r>
    <r>
      <rPr>
        <sz val="9"/>
        <color theme="0" tint="-0.499984740745262"/>
        <rFont val="Arial"/>
        <family val="2"/>
      </rPr>
      <t xml:space="preserve"> pT3a und/oder R1 und/ oder pN+)</t>
    </r>
  </si>
  <si>
    <r>
      <rPr>
        <sz val="9"/>
        <color rgb="FFFF0000"/>
        <rFont val="Arial"/>
        <family val="2"/>
      </rPr>
      <t>≥</t>
    </r>
    <r>
      <rPr>
        <sz val="9"/>
        <color theme="1"/>
        <rFont val="Arial"/>
        <family val="2"/>
      </rPr>
      <t xml:space="preserve"> pT3a u/o R1 u/o pN+</t>
    </r>
  </si>
  <si>
    <r>
      <rPr>
        <sz val="8"/>
        <color rgb="FFFF0000"/>
        <rFont val="Arial"/>
        <family val="2"/>
      </rPr>
      <t>T3a |</t>
    </r>
    <r>
      <rPr>
        <sz val="8"/>
        <color indexed="8"/>
        <rFont val="Arial"/>
        <family val="2"/>
      </rPr>
      <t xml:space="preserve"> T3b | T4 </t>
    </r>
  </si>
  <si>
    <r>
      <rPr>
        <strike/>
        <sz val="11"/>
        <color rgb="FFFF0000"/>
        <rFont val="Arial"/>
        <family val="2"/>
      </rPr>
      <t xml:space="preserve">OncoBox Prostate </t>
    </r>
    <r>
      <rPr>
        <b/>
        <strike/>
        <sz val="11"/>
        <color rgb="FFFF0000"/>
        <rFont val="Arial"/>
        <family val="2"/>
      </rPr>
      <t xml:space="preserve">
Indicator 17 Total radiation dose per time
(Kennzahl Nr. 17 Strahlentherapiedosis pro Zeit)</t>
    </r>
  </si>
  <si>
    <t>Total radiation dose per time
Strahlentherapiedosis pro Zeit</t>
  </si>
  <si>
    <r>
      <rPr>
        <b/>
        <sz val="8"/>
        <color theme="1"/>
        <rFont val="Arial"/>
        <family val="2"/>
      </rPr>
      <t>I | II | III | IIIa | IIIb | IV | IVa | IVb | V |</t>
    </r>
    <r>
      <rPr>
        <b/>
        <strike/>
        <sz val="8"/>
        <color rgb="FFFF0000"/>
        <rFont val="Arial"/>
        <family val="2"/>
      </rPr>
      <t xml:space="preserve"> III/IV unspecific</t>
    </r>
    <r>
      <rPr>
        <b/>
        <sz val="8"/>
        <color theme="1"/>
        <rFont val="Arial"/>
        <family val="2"/>
      </rPr>
      <t xml:space="preserve"> | 0 (keine Komplikation, Standardwert)</t>
    </r>
    <r>
      <rPr>
        <sz val="8"/>
        <color theme="1"/>
        <rFont val="Arial"/>
        <family val="2"/>
      </rPr>
      <t xml:space="preserve">
</t>
    </r>
  </si>
  <si>
    <r>
      <t xml:space="preserve">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
</t>
    </r>
    <r>
      <rPr>
        <strike/>
        <sz val="8"/>
        <color rgb="FFFF0000"/>
        <rFont val="Arial"/>
        <family val="2"/>
      </rPr>
      <t>Grade III / IV unspezifiziert = wenn genaue Unterteilung nicht möglich ist.</t>
    </r>
  </si>
  <si>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t>
    </r>
    <r>
      <rPr>
        <strike/>
        <sz val="8"/>
        <color rgb="FFFF0000"/>
        <rFont val="Arial"/>
        <family val="2"/>
      </rPr>
      <t>Grade III / IV unspecific</t>
    </r>
  </si>
  <si>
    <r>
      <t xml:space="preserve">Case
Diagnosis
</t>
    </r>
    <r>
      <rPr>
        <b/>
        <sz val="8"/>
        <color rgb="FFFF0000"/>
        <rFont val="Arial"/>
        <family val="2"/>
      </rPr>
      <t>PSA level</t>
    </r>
    <r>
      <rPr>
        <sz val="8"/>
        <color rgb="FFFF0000"/>
        <rFont val="Arial"/>
        <family val="2"/>
      </rPr>
      <t xml:space="preserve">
</t>
    </r>
  </si>
  <si>
    <t>PSAwrong</t>
  </si>
  <si>
    <t>x</t>
  </si>
  <si>
    <r>
      <t xml:space="preserve">Case
Surgery
</t>
    </r>
    <r>
      <rPr>
        <b/>
        <sz val="8"/>
        <color rgb="FFFF0000"/>
        <rFont val="Arial"/>
        <family val="2"/>
      </rPr>
      <t>Type of surgery</t>
    </r>
  </si>
  <si>
    <r>
      <t xml:space="preserve">Case
Postoperative histology
</t>
    </r>
    <r>
      <rPr>
        <b/>
        <sz val="8"/>
        <color rgb="FFFF0000"/>
        <rFont val="Arial"/>
        <family val="2"/>
      </rPr>
      <t>pathological Stage pT</t>
    </r>
  </si>
  <si>
    <t>MX</t>
  </si>
  <si>
    <r>
      <t xml:space="preserve">Case
Postoperative histology
</t>
    </r>
    <r>
      <rPr>
        <b/>
        <sz val="8"/>
        <color rgb="FFFF0000"/>
        <rFont val="Arial"/>
        <family val="2"/>
      </rPr>
      <t>pathological Stage pM</t>
    </r>
  </si>
  <si>
    <t xml:space="preserve">M0 | M1| M1a | M1b | M1c | </t>
  </si>
  <si>
    <r>
      <t xml:space="preserve">M = männlich
U = unbekannt
</t>
    </r>
    <r>
      <rPr>
        <sz val="8"/>
        <color rgb="FFFF0000"/>
        <rFont val="Arial"/>
        <family val="2"/>
      </rPr>
      <t>W = weiblich
D = divers</t>
    </r>
  </si>
  <si>
    <r>
      <t xml:space="preserve">M = male
U = unknown
</t>
    </r>
    <r>
      <rPr>
        <sz val="8"/>
        <color rgb="FFFF0000"/>
        <rFont val="Arial"/>
        <family val="2"/>
      </rPr>
      <t>W = female
D = diverse</t>
    </r>
  </si>
  <si>
    <r>
      <t xml:space="preserve">Stammdaten
</t>
    </r>
    <r>
      <rPr>
        <b/>
        <strike/>
        <sz val="8"/>
        <color rgb="FFFF0000"/>
        <rFont val="Arial"/>
        <family val="2"/>
      </rPr>
      <t>Pat.-Postleitzahl</t>
    </r>
  </si>
  <si>
    <r>
      <t xml:space="preserve">Basic Information
</t>
    </r>
    <r>
      <rPr>
        <b/>
        <strike/>
        <sz val="8"/>
        <color rgb="FFFF0000"/>
        <rFont val="Arial"/>
        <family val="2"/>
      </rPr>
      <t>Patient zipcode</t>
    </r>
  </si>
  <si>
    <t xml:space="preserve">pT = Ausbreitung des Primärtumors
Erfordert die Resektion des Primärtumors oder Biopsien, die zur Bestimmung der höchsten pT-Kategorie adäquat sind.
Erläuterungen Ausprägungen siehe TNM - Klassifikation maligner Tumor, 8. Auflage, 2017, S. 245-247
</t>
  </si>
  <si>
    <t xml:space="preserve">pT = spread of the primary tumour
Requires resection of the primary tumour or biopsies which are adequate for the determination of the highest pT category.
Explanatory remarks on manifestations see "TNM Classification of malignant tumours", 8th edition, 2017, pp. 245-247
</t>
  </si>
  <si>
    <r>
      <t xml:space="preserve">Basic Information
</t>
    </r>
    <r>
      <rPr>
        <b/>
        <sz val="8"/>
        <color rgb="FFFF0000"/>
        <rFont val="Arial"/>
        <family val="2"/>
      </rPr>
      <t>Patient country code</t>
    </r>
  </si>
  <si>
    <r>
      <rPr>
        <sz val="10"/>
        <rFont val="Calibri"/>
        <family val="2"/>
      </rPr>
      <t>≠</t>
    </r>
    <r>
      <rPr>
        <sz val="8"/>
        <rFont val="Arial"/>
        <family val="2"/>
      </rPr>
      <t xml:space="preserve"> URO &amp; RAD &amp; O </t>
    </r>
    <r>
      <rPr>
        <sz val="8"/>
        <color rgb="FFFF0000"/>
        <rFont val="Arial"/>
        <family val="2"/>
      </rPr>
      <t>&amp; U</t>
    </r>
    <r>
      <rPr>
        <sz val="8"/>
        <rFont val="Arial"/>
        <family val="2"/>
      </rPr>
      <t xml:space="preserve"> &amp; empty</t>
    </r>
  </si>
  <si>
    <r>
      <t xml:space="preserve">URO | RAD | O </t>
    </r>
    <r>
      <rPr>
        <sz val="8"/>
        <color rgb="FFFF0000"/>
        <rFont val="Arial"/>
        <family val="2"/>
      </rPr>
      <t>| U</t>
    </r>
  </si>
  <si>
    <t>Der posttherapeutische M-Status MX ist nicht zulässig.</t>
  </si>
  <si>
    <t xml:space="preserve">The pathological M-category  MX is not acceptable. </t>
  </si>
  <si>
    <t>Nodes</t>
  </si>
  <si>
    <r>
      <t xml:space="preserve">Case
Postoperative histology
</t>
    </r>
    <r>
      <rPr>
        <b/>
        <sz val="8"/>
        <color rgb="FFFF0000"/>
        <rFont val="Arial"/>
        <family val="2"/>
      </rPr>
      <t>Number of removed lymph nodes</t>
    </r>
    <r>
      <rPr>
        <sz val="8"/>
        <color rgb="FFFF0000"/>
        <rFont val="Arial"/>
        <family val="2"/>
      </rPr>
      <t xml:space="preserve">
</t>
    </r>
  </si>
  <si>
    <r>
      <t xml:space="preserve">Case
Postoperative histology
</t>
    </r>
    <r>
      <rPr>
        <b/>
        <sz val="8"/>
        <color rgb="FFFF0000"/>
        <rFont val="Arial"/>
        <family val="2"/>
      </rPr>
      <t>Number of involved lymph nodes</t>
    </r>
  </si>
  <si>
    <r>
      <t xml:space="preserve">Case
Diagnosis
</t>
    </r>
    <r>
      <rPr>
        <b/>
        <sz val="8"/>
        <color rgb="FFFF0000"/>
        <rFont val="Arial"/>
        <family val="2"/>
      </rPr>
      <t>Clinical stage cT-category</t>
    </r>
  </si>
  <si>
    <r>
      <t xml:space="preserve">Case
Diagnosis
</t>
    </r>
    <r>
      <rPr>
        <b/>
        <sz val="8"/>
        <color rgb="FFFF0000"/>
        <rFont val="Arial"/>
        <family val="2"/>
      </rPr>
      <t>Clinical stage cN-category</t>
    </r>
  </si>
  <si>
    <r>
      <t xml:space="preserve">Case
Diagnosis
</t>
    </r>
    <r>
      <rPr>
        <b/>
        <sz val="8"/>
        <color rgb="FFFF0000"/>
        <rFont val="Arial"/>
        <family val="2"/>
      </rPr>
      <t>Clinical stage cM-category</t>
    </r>
  </si>
  <si>
    <r>
      <t xml:space="preserve">Case
Radiotherapy
</t>
    </r>
    <r>
      <rPr>
        <b/>
        <sz val="8"/>
        <color rgb="FFFF0000"/>
        <rFont val="Arial"/>
        <family val="2"/>
      </rPr>
      <t>Type</t>
    </r>
  </si>
  <si>
    <r>
      <t xml:space="preserve">Case
Treatment
</t>
    </r>
    <r>
      <rPr>
        <b/>
        <sz val="8"/>
        <color rgb="FFFF0000"/>
        <rFont val="Arial"/>
        <family val="2"/>
      </rPr>
      <t>Type</t>
    </r>
  </si>
  <si>
    <r>
      <t xml:space="preserve">Case
Treatment
</t>
    </r>
    <r>
      <rPr>
        <b/>
        <sz val="8"/>
        <color rgb="FFFF0000"/>
        <rFont val="Arial"/>
        <family val="2"/>
      </rPr>
      <t>Time</t>
    </r>
  </si>
  <si>
    <r>
      <t xml:space="preserve">Case
Radiotherapy
</t>
    </r>
    <r>
      <rPr>
        <b/>
        <sz val="8"/>
        <color rgb="FFFF0000"/>
        <rFont val="Arial"/>
        <family val="2"/>
      </rPr>
      <t>Time</t>
    </r>
  </si>
  <si>
    <r>
      <rPr>
        <sz val="9"/>
        <rFont val="Arial"/>
        <family val="2"/>
      </rPr>
      <t>Patients of the denominator who were screened</t>
    </r>
    <r>
      <rPr>
        <sz val="9"/>
        <color rgb="FFFF0000"/>
        <rFont val="Arial"/>
        <family val="2"/>
      </rPr>
      <t xml:space="preserve">
</t>
    </r>
    <r>
      <rPr>
        <sz val="9"/>
        <color theme="0" tint="-0.499984740745262"/>
        <rFont val="Arial"/>
        <family val="2"/>
      </rPr>
      <t>(Pat. des Nenners, die psychoonkologisch gescreent wurden)</t>
    </r>
  </si>
  <si>
    <r>
      <t xml:space="preserve">Primary cases (= Indicator 1a) </t>
    </r>
    <r>
      <rPr>
        <sz val="9"/>
        <rFont val="Arial"/>
        <family val="2"/>
      </rPr>
      <t xml:space="preserve">+ </t>
    </r>
    <r>
      <rPr>
        <sz val="9"/>
        <color indexed="8"/>
        <rFont val="Arial"/>
        <family val="2"/>
      </rPr>
      <t xml:space="preserve">patients with first manifestation of local recurrence and/or metastasis (= Indicator 1c)
</t>
    </r>
    <r>
      <rPr>
        <sz val="9"/>
        <color theme="0" tint="-0.499984740745262"/>
        <rFont val="Arial"/>
        <family val="2"/>
      </rPr>
      <t>(Primärfälle (= Kennzahl 1a) und Pat. mit neuaufgetretenem Rezidiv und/oder Fernmetastasen (= Kennzahl 1c))</t>
    </r>
  </si>
  <si>
    <r>
      <t xml:space="preserve">psycho-oncological distress-screening 
</t>
    </r>
    <r>
      <rPr>
        <sz val="9"/>
        <color theme="0" tint="-0.499984740745262"/>
        <rFont val="Arial"/>
        <family val="2"/>
      </rPr>
      <t>(Psychoonkologisches Distress-Screening</t>
    </r>
  </si>
  <si>
    <r>
      <t xml:space="preserve">no psycho-oncological screening
</t>
    </r>
    <r>
      <rPr>
        <sz val="9"/>
        <color theme="0" tint="-0.499984740745262"/>
        <rFont val="Arial"/>
        <family val="2"/>
      </rPr>
      <t>(kein Distress-Screening)</t>
    </r>
  </si>
  <si>
    <t>Kann eine Kontaktaufnahme vor Ort das Screening ersetzen?
#englische Übersetzung</t>
  </si>
  <si>
    <t>Nein. Zur Identifikation des Behandlungsbedarfs ist es erforderlich, ein standardisiertes Screening zu psychischen Belastungen durchzuführen (siehe BestPractice (Stengel A et al. Best Practice: psychoonkologisches Screening an Comprehensive Cancer Centers. Forum 2021;36:278-283) oder S3 Leitlinie Psychoonkologische Diagnostik, Beratung und Behandlung von erwachsenen Krebspatienten) und das Ergebnis zu dokumentieren. 
#englische Übersetzung</t>
  </si>
  <si>
    <t>Psychooncological counselling
Psychoonkologische Betreuung</t>
  </si>
  <si>
    <r>
      <rPr>
        <sz val="11"/>
        <color indexed="8"/>
        <rFont val="Arial"/>
        <family val="2"/>
      </rPr>
      <t xml:space="preserve">OncoBox Prostate </t>
    </r>
    <r>
      <rPr>
        <b/>
        <sz val="11"/>
        <color indexed="8"/>
        <rFont val="Arial"/>
        <family val="2"/>
      </rPr>
      <t xml:space="preserve">
Indicator </t>
    </r>
    <r>
      <rPr>
        <b/>
        <sz val="11"/>
        <color rgb="FF92D050"/>
        <rFont val="Arial"/>
        <family val="2"/>
      </rPr>
      <t>17</t>
    </r>
    <r>
      <rPr>
        <b/>
        <sz val="11"/>
        <color indexed="8"/>
        <rFont val="Arial"/>
        <family val="2"/>
      </rPr>
      <t xml:space="preserve"> </t>
    </r>
    <r>
      <rPr>
        <b/>
        <strike/>
        <sz val="11"/>
        <color rgb="FF92D050"/>
        <rFont val="Arial"/>
        <family val="2"/>
      </rPr>
      <t>18</t>
    </r>
    <r>
      <rPr>
        <b/>
        <sz val="11"/>
        <rFont val="Arial"/>
        <family val="2"/>
      </rPr>
      <t xml:space="preserve"> Postoperative complications after radical prostatectomy </t>
    </r>
    <r>
      <rPr>
        <b/>
        <sz val="11"/>
        <color indexed="8"/>
        <rFont val="Arial"/>
        <family val="2"/>
      </rPr>
      <t xml:space="preserve">
</t>
    </r>
    <r>
      <rPr>
        <b/>
        <sz val="11"/>
        <color theme="0" tint="-0.499984740745262"/>
        <rFont val="Arial"/>
        <family val="2"/>
      </rPr>
      <t>(Kennzahl N</t>
    </r>
    <r>
      <rPr>
        <b/>
        <sz val="11"/>
        <color theme="0" tint="-0.34998626667073579"/>
        <rFont val="Arial"/>
        <family val="2"/>
      </rPr>
      <t>r.</t>
    </r>
    <r>
      <rPr>
        <b/>
        <sz val="11"/>
        <color theme="0" tint="-0.499984740745262"/>
        <rFont val="Arial"/>
        <family val="2"/>
      </rPr>
      <t xml:space="preserve"> </t>
    </r>
    <r>
      <rPr>
        <b/>
        <sz val="11"/>
        <color rgb="FF92D050"/>
        <rFont val="Arial"/>
        <family val="2"/>
      </rPr>
      <t xml:space="preserve">17 </t>
    </r>
    <r>
      <rPr>
        <b/>
        <strike/>
        <sz val="11"/>
        <color rgb="FF92D050"/>
        <rFont val="Arial"/>
        <family val="2"/>
      </rPr>
      <t>18</t>
    </r>
    <r>
      <rPr>
        <b/>
        <strike/>
        <sz val="11"/>
        <color theme="0" tint="-0.499984740745262"/>
        <rFont val="Arial"/>
        <family val="2"/>
      </rPr>
      <t xml:space="preserve"> </t>
    </r>
    <r>
      <rPr>
        <b/>
        <sz val="11"/>
        <color theme="0" tint="-0.499984740745262"/>
        <rFont val="Arial"/>
        <family val="2"/>
      </rPr>
      <t>Postoperative Komplikationen nach Radikaler Prostatektomie)</t>
    </r>
  </si>
  <si>
    <r>
      <rPr>
        <sz val="11"/>
        <color indexed="8"/>
        <rFont val="Arial"/>
        <family val="2"/>
      </rPr>
      <t xml:space="preserve">OncoBox Prostate </t>
    </r>
    <r>
      <rPr>
        <b/>
        <sz val="11"/>
        <color indexed="8"/>
        <rFont val="Arial"/>
        <family val="2"/>
      </rPr>
      <t xml:space="preserve">
Indicato</t>
    </r>
    <r>
      <rPr>
        <b/>
        <sz val="11"/>
        <rFont val="Arial"/>
        <family val="2"/>
      </rPr>
      <t xml:space="preserve">r </t>
    </r>
    <r>
      <rPr>
        <b/>
        <sz val="11"/>
        <color rgb="FF92D050"/>
        <rFont val="Arial"/>
        <family val="2"/>
      </rPr>
      <t xml:space="preserve">18 </t>
    </r>
    <r>
      <rPr>
        <b/>
        <strike/>
        <sz val="11"/>
        <color rgb="FF92D050"/>
        <rFont val="Arial"/>
        <family val="2"/>
      </rPr>
      <t>19</t>
    </r>
    <r>
      <rPr>
        <b/>
        <sz val="11"/>
        <color indexed="8"/>
        <rFont val="Arial"/>
        <family val="2"/>
      </rPr>
      <t xml:space="preserve">  Adverse effects after radiotherapy 
</t>
    </r>
    <r>
      <rPr>
        <b/>
        <sz val="11"/>
        <color theme="0" tint="-0.499984740745262"/>
        <rFont val="Arial"/>
        <family val="2"/>
      </rPr>
      <t xml:space="preserve">(Kennzahl Nr. </t>
    </r>
    <r>
      <rPr>
        <b/>
        <sz val="11"/>
        <color rgb="FF92D050"/>
        <rFont val="Arial"/>
        <family val="2"/>
      </rPr>
      <t xml:space="preserve">18 </t>
    </r>
    <r>
      <rPr>
        <b/>
        <strike/>
        <sz val="11"/>
        <color rgb="FF92D050"/>
        <rFont val="Arial"/>
        <family val="2"/>
      </rPr>
      <t>19</t>
    </r>
    <r>
      <rPr>
        <b/>
        <sz val="11"/>
        <color theme="0" tint="-0.499984740745262"/>
        <rFont val="Arial"/>
        <family val="2"/>
      </rPr>
      <t xml:space="preserve"> Unerwünschte Wirkungen nach Strahlentherapie)</t>
    </r>
  </si>
  <si>
    <r>
      <rPr>
        <sz val="11"/>
        <color indexed="8"/>
        <rFont val="Arial"/>
        <family val="2"/>
      </rPr>
      <t>OncoBox Prostate</t>
    </r>
    <r>
      <rPr>
        <b/>
        <sz val="11"/>
        <color indexed="8"/>
        <rFont val="Arial"/>
        <family val="2"/>
      </rPr>
      <t xml:space="preserve"> 
</t>
    </r>
    <r>
      <rPr>
        <b/>
        <sz val="11"/>
        <rFont val="Arial"/>
        <family val="2"/>
      </rPr>
      <t xml:space="preserve">Indicator </t>
    </r>
    <r>
      <rPr>
        <b/>
        <sz val="11"/>
        <color rgb="FF92D050"/>
        <rFont val="Arial"/>
        <family val="2"/>
      </rPr>
      <t xml:space="preserve">19 </t>
    </r>
    <r>
      <rPr>
        <b/>
        <strike/>
        <sz val="11"/>
        <color rgb="FF92D050"/>
        <rFont val="Arial"/>
        <family val="2"/>
      </rPr>
      <t>20</t>
    </r>
    <r>
      <rPr>
        <b/>
        <sz val="11"/>
        <rFont val="Arial"/>
        <family val="2"/>
      </rPr>
      <t xml:space="preserve"> Dental examination prior to commencement of bisphosphonate or denosumab therapy</t>
    </r>
    <r>
      <rPr>
        <b/>
        <sz val="11"/>
        <color indexed="8"/>
        <rFont val="Arial"/>
        <family val="2"/>
      </rPr>
      <t xml:space="preserve">
</t>
    </r>
    <r>
      <rPr>
        <b/>
        <sz val="11"/>
        <color theme="0" tint="-0.499984740745262"/>
        <rFont val="Arial"/>
        <family val="2"/>
      </rPr>
      <t xml:space="preserve">(Kennzahl Nr. </t>
    </r>
    <r>
      <rPr>
        <b/>
        <sz val="11"/>
        <color rgb="FF92D050"/>
        <rFont val="Arial"/>
        <family val="2"/>
      </rPr>
      <t xml:space="preserve">19 </t>
    </r>
    <r>
      <rPr>
        <b/>
        <strike/>
        <sz val="11"/>
        <color rgb="FF92D050"/>
        <rFont val="Arial"/>
        <family val="2"/>
      </rPr>
      <t>20</t>
    </r>
    <r>
      <rPr>
        <b/>
        <sz val="11"/>
        <color theme="0" tint="-0.499984740745262"/>
        <rFont val="Arial"/>
        <family val="2"/>
      </rPr>
      <t xml:space="preserve"> Zahnärztlicher Untersuchung vor Beginn der Bisphosphonat oder Denosumab-Therapie)</t>
    </r>
  </si>
  <si>
    <r>
      <rPr>
        <sz val="11"/>
        <rFont val="Arial"/>
        <family val="2"/>
      </rPr>
      <t xml:space="preserve">OncoBox Prostate </t>
    </r>
    <r>
      <rPr>
        <b/>
        <sz val="11"/>
        <rFont val="Arial"/>
        <family val="2"/>
      </rPr>
      <t xml:space="preserve">
Indicator </t>
    </r>
    <r>
      <rPr>
        <b/>
        <sz val="11"/>
        <color rgb="FF92D050"/>
        <rFont val="Arial"/>
        <family val="2"/>
      </rPr>
      <t xml:space="preserve">20 </t>
    </r>
    <r>
      <rPr>
        <b/>
        <strike/>
        <sz val="11"/>
        <color rgb="FF92D050"/>
        <rFont val="Arial"/>
        <family val="2"/>
      </rPr>
      <t>21</t>
    </r>
    <r>
      <rPr>
        <b/>
        <sz val="11"/>
        <color rgb="FFFF0000"/>
        <rFont val="Arial"/>
        <family val="2"/>
      </rPr>
      <t xml:space="preserve"> </t>
    </r>
    <r>
      <rPr>
        <b/>
        <sz val="11"/>
        <rFont val="Arial"/>
        <family val="2"/>
      </rPr>
      <t>No hormone ablation therapy in the case of locally advanced prostate carcinoma with radical prostatectomy</t>
    </r>
    <r>
      <rPr>
        <b/>
        <sz val="11"/>
        <color rgb="FFFF0000"/>
        <rFont val="Arial"/>
        <family val="2"/>
      </rPr>
      <t xml:space="preserve">
</t>
    </r>
    <r>
      <rPr>
        <b/>
        <sz val="11"/>
        <color theme="0" tint="-0.499984740745262"/>
        <rFont val="Arial"/>
        <family val="2"/>
      </rPr>
      <t xml:space="preserve">(Kennzahl Nr. </t>
    </r>
    <r>
      <rPr>
        <b/>
        <sz val="11"/>
        <color rgb="FF92D050"/>
        <rFont val="Arial"/>
        <family val="2"/>
      </rPr>
      <t xml:space="preserve">20 </t>
    </r>
    <r>
      <rPr>
        <b/>
        <strike/>
        <sz val="11"/>
        <color rgb="FF92D050"/>
        <rFont val="Arial"/>
        <family val="2"/>
      </rPr>
      <t>21</t>
    </r>
    <r>
      <rPr>
        <b/>
        <sz val="11"/>
        <color theme="0" tint="-0.499984740745262"/>
        <rFont val="Arial"/>
        <family val="2"/>
      </rPr>
      <t xml:space="preserve"> Keine hormonablative Therapie bei lokal fortgeschrittenem Prostatakarzinom mit radikaler Prostatektomie)</t>
    </r>
  </si>
  <si>
    <r>
      <rPr>
        <sz val="11"/>
        <rFont val="Arial"/>
        <family val="2"/>
      </rPr>
      <t xml:space="preserve">OncoBox Prostate </t>
    </r>
    <r>
      <rPr>
        <b/>
        <sz val="11"/>
        <rFont val="Arial"/>
        <family val="2"/>
      </rPr>
      <t xml:space="preserve">
Indicator </t>
    </r>
    <r>
      <rPr>
        <b/>
        <sz val="11"/>
        <color rgb="FF92D050"/>
        <rFont val="Arial"/>
        <family val="2"/>
      </rPr>
      <t xml:space="preserve">21 </t>
    </r>
    <r>
      <rPr>
        <b/>
        <strike/>
        <sz val="11"/>
        <color rgb="FF92D050"/>
        <rFont val="Arial"/>
        <family val="2"/>
      </rPr>
      <t>22</t>
    </r>
    <r>
      <rPr>
        <b/>
        <sz val="11"/>
        <rFont val="Arial"/>
        <family val="2"/>
      </rPr>
      <t xml:space="preserve"> Focal therapy in cases with locally advanced prostate cancer</t>
    </r>
    <r>
      <rPr>
        <b/>
        <sz val="11"/>
        <color theme="0" tint="-0.499984740745262"/>
        <rFont val="Arial"/>
        <family val="2"/>
      </rPr>
      <t xml:space="preserve">
(Kennzahl Nr. </t>
    </r>
    <r>
      <rPr>
        <b/>
        <sz val="11"/>
        <color rgb="FF92D050"/>
        <rFont val="Arial"/>
        <family val="2"/>
      </rPr>
      <t xml:space="preserve">21 </t>
    </r>
    <r>
      <rPr>
        <b/>
        <strike/>
        <sz val="11"/>
        <color rgb="FF92D050"/>
        <rFont val="Arial"/>
        <family val="2"/>
      </rPr>
      <t>22</t>
    </r>
    <r>
      <rPr>
        <b/>
        <sz val="11"/>
        <color theme="0" tint="-0.499984740745262"/>
        <rFont val="Arial"/>
        <family val="2"/>
      </rPr>
      <t xml:space="preserve"> Fokale Therapie bei lokal fortgeschrittenem Prostatakarzinom )</t>
    </r>
  </si>
  <si>
    <t>Psychooncological distress-screening
Psychoonkologisches Distress-Screening</t>
  </si>
  <si>
    <r>
      <rPr>
        <sz val="10"/>
        <rFont val="Calibri"/>
        <family val="2"/>
      </rPr>
      <t>≠</t>
    </r>
    <r>
      <rPr>
        <sz val="8"/>
        <rFont val="Arial"/>
        <family val="2"/>
      </rPr>
      <t xml:space="preserve"> M &amp; U</t>
    </r>
    <r>
      <rPr>
        <sz val="8"/>
        <color rgb="FFFF0000"/>
        <rFont val="Arial"/>
        <family val="2"/>
      </rPr>
      <t xml:space="preserve"> &amp; W &amp; D</t>
    </r>
  </si>
  <si>
    <r>
      <rPr>
        <sz val="8"/>
        <rFont val="Arial"/>
        <family val="2"/>
      </rPr>
      <t>M | U</t>
    </r>
    <r>
      <rPr>
        <sz val="8"/>
        <color rgb="FFFF0000"/>
        <rFont val="Arial"/>
        <family val="2"/>
      </rPr>
      <t xml:space="preserve"> | W | D</t>
    </r>
  </si>
  <si>
    <t>N0 | N1| N+ | NX</t>
  </si>
  <si>
    <r>
      <t>C61 |</t>
    </r>
    <r>
      <rPr>
        <strike/>
        <sz val="8"/>
        <color rgb="FFFF0000"/>
        <rFont val="Arial"/>
        <family val="2"/>
      </rPr>
      <t xml:space="preserve"> D07.5 </t>
    </r>
  </si>
  <si>
    <r>
      <t>≠ C61 |</t>
    </r>
    <r>
      <rPr>
        <strike/>
        <sz val="8"/>
        <color rgb="FFFF0000"/>
        <rFont val="Arial"/>
        <family val="2"/>
      </rPr>
      <t xml:space="preserve"> D07.5 </t>
    </r>
  </si>
  <si>
    <r>
      <t>C61 |</t>
    </r>
    <r>
      <rPr>
        <sz val="8"/>
        <color rgb="FFFF0000"/>
        <rFont val="Arial"/>
        <family val="2"/>
      </rPr>
      <t xml:space="preserve"> </t>
    </r>
    <r>
      <rPr>
        <strike/>
        <sz val="8"/>
        <color rgb="FFFF0000"/>
        <rFont val="Arial"/>
        <family val="2"/>
      </rPr>
      <t xml:space="preserve">D07.5 </t>
    </r>
  </si>
  <si>
    <r>
      <t xml:space="preserve">International Classification of Diseases
C61:     Malignant neoplasm of prostate
</t>
    </r>
    <r>
      <rPr>
        <strike/>
        <sz val="8"/>
        <color rgb="FFFF0000"/>
        <rFont val="Arial"/>
        <family val="2"/>
      </rPr>
      <t>D07.5</t>
    </r>
    <r>
      <rPr>
        <b/>
        <strike/>
        <sz val="8"/>
        <color rgb="FFFF0000"/>
        <rFont val="Arial"/>
        <family val="2"/>
      </rPr>
      <t xml:space="preserve">: </t>
    </r>
    <r>
      <rPr>
        <strike/>
        <sz val="8"/>
        <color rgb="FFFF0000"/>
        <rFont val="Arial"/>
        <family val="2"/>
      </rPr>
      <t xml:space="preserve">Carcinoma in situ: Prostate  </t>
    </r>
    <r>
      <rPr>
        <sz val="8"/>
        <rFont val="Arial"/>
        <family val="2"/>
      </rPr>
      <t xml:space="preserve">
</t>
    </r>
  </si>
  <si>
    <r>
      <t>C61 |</t>
    </r>
    <r>
      <rPr>
        <strike/>
        <sz val="8"/>
        <color rgb="FFFF0000"/>
        <rFont val="Arial"/>
        <family val="2"/>
      </rPr>
      <t xml:space="preserve"> D07.5</t>
    </r>
  </si>
  <si>
    <r>
      <t xml:space="preserve">Tumordiagnose nach ICD-10
C61:     Bösartige Neubildung der Prostata
</t>
    </r>
    <r>
      <rPr>
        <strike/>
        <sz val="8"/>
        <color rgb="FFFF0000"/>
        <rFont val="Arial"/>
        <family val="2"/>
      </rPr>
      <t>D07.5</t>
    </r>
    <r>
      <rPr>
        <b/>
        <strike/>
        <sz val="8"/>
        <color rgb="FFFF0000"/>
        <rFont val="Arial"/>
        <family val="2"/>
      </rPr>
      <t>:</t>
    </r>
    <r>
      <rPr>
        <strike/>
        <sz val="8"/>
        <color rgb="FFFF0000"/>
        <rFont val="Arial"/>
        <family val="2"/>
      </rPr>
      <t xml:space="preserve">  Carcinoma in situ: Prostata (histologische Dignität: /2)</t>
    </r>
    <r>
      <rPr>
        <sz val="8"/>
        <rFont val="Arial"/>
        <family val="2"/>
      </rPr>
      <t xml:space="preserve">
</t>
    </r>
  </si>
  <si>
    <r>
      <t>&gt; 100,00</t>
    </r>
    <r>
      <rPr>
        <strike/>
        <sz val="8"/>
        <color rgb="FFFF0000"/>
        <rFont val="Arial"/>
        <family val="2"/>
      </rPr>
      <t>%</t>
    </r>
  </si>
  <si>
    <r>
      <rPr>
        <sz val="8"/>
        <color rgb="FFFF0000"/>
        <rFont val="Arial"/>
        <family val="2"/>
      </rPr>
      <t xml:space="preserve">≤ </t>
    </r>
    <r>
      <rPr>
        <sz val="8"/>
        <rFont val="Arial"/>
        <family val="2"/>
      </rPr>
      <t>0,00</t>
    </r>
    <r>
      <rPr>
        <strike/>
        <sz val="8"/>
        <color rgb="FFFF0000"/>
        <rFont val="Arial"/>
        <family val="2"/>
      </rPr>
      <t>%</t>
    </r>
  </si>
  <si>
    <r>
      <t>Das Feld "Maximaler Anteil der befallenen Stanzen" enthält unzulässige Zeichen.(</t>
    </r>
    <r>
      <rPr>
        <sz val="8"/>
        <color rgb="FFFF0000"/>
        <rFont val="Arial"/>
        <family val="2"/>
      </rPr>
      <t>≤</t>
    </r>
    <r>
      <rPr>
        <sz val="8"/>
        <color theme="1"/>
        <rFont val="Arial"/>
        <family val="2"/>
      </rPr>
      <t xml:space="preserve"> 0,00</t>
    </r>
    <r>
      <rPr>
        <strike/>
        <sz val="8"/>
        <color rgb="FFFF0000"/>
        <rFont val="Arial"/>
        <family val="2"/>
      </rPr>
      <t>%</t>
    </r>
    <r>
      <rPr>
        <sz val="8"/>
        <color theme="1"/>
        <rFont val="Arial"/>
        <family val="2"/>
      </rPr>
      <t>)</t>
    </r>
  </si>
  <si>
    <r>
      <t>The data item "Greatest percentage involvement" contains invalid characters.(</t>
    </r>
    <r>
      <rPr>
        <sz val="8"/>
        <color rgb="FFFF0000"/>
        <rFont val="Arial"/>
        <family val="2"/>
      </rPr>
      <t>≤</t>
    </r>
    <r>
      <rPr>
        <sz val="8"/>
        <color theme="1"/>
        <rFont val="Arial"/>
        <family val="2"/>
      </rPr>
      <t xml:space="preserve"> 0,00</t>
    </r>
    <r>
      <rPr>
        <strike/>
        <sz val="8"/>
        <color rgb="FFFF0000"/>
        <rFont val="Arial"/>
        <family val="2"/>
      </rPr>
      <t>%</t>
    </r>
    <r>
      <rPr>
        <sz val="8"/>
        <color theme="1"/>
        <rFont val="Arial"/>
        <family val="2"/>
      </rPr>
      <t>)</t>
    </r>
  </si>
  <si>
    <t>Aktuell 145 Patienten</t>
  </si>
  <si>
    <t>TX</t>
  </si>
  <si>
    <t>TX ist ab Zentrumsfällen 2025 nicht mehr zulässig (Dokudefizit).</t>
  </si>
  <si>
    <t>T1</t>
  </si>
  <si>
    <t>Der prätherapeutische T-Status T1 ist nicht zulässig. Die Risikoklassifizierung ist bei diesem Fall nicht möglich.</t>
  </si>
  <si>
    <t>RiskPFT3</t>
  </si>
  <si>
    <t>The clinical cT-category T1 is not acceptable. Risk classification is not possible for this patient.</t>
  </si>
  <si>
    <t>TXnotacceptable</t>
  </si>
  <si>
    <t xml:space="preserve">NX </t>
  </si>
  <si>
    <t>NXnotacceptable</t>
  </si>
  <si>
    <t>NX ist ab Zentrumsfällen 2025 nicht mehr zulässig (Dokudefizit).</t>
  </si>
  <si>
    <t>MXnotacceptable</t>
  </si>
  <si>
    <t>MX ist ab Zentrumsfällen 2025 nicht mehr zulässig (Dokudefizit).</t>
  </si>
  <si>
    <t>X
 (consent = Y / N)</t>
  </si>
  <si>
    <t>RadioHistology</t>
  </si>
  <si>
    <t>Angaben zur postoperativen Histologie im Fall einer definitiven Strahlentherapie unplausibel.</t>
  </si>
  <si>
    <t xml:space="preserve">N0 | N1 | N+ | NX
</t>
  </si>
  <si>
    <r>
      <t xml:space="preserve">I | II | III | IV | </t>
    </r>
    <r>
      <rPr>
        <strike/>
        <sz val="8"/>
        <color rgb="FFFF0000"/>
        <rFont val="Arial"/>
        <family val="2"/>
      </rPr>
      <t>III/IV unspecific</t>
    </r>
    <r>
      <rPr>
        <sz val="8"/>
        <rFont val="Arial"/>
        <family val="2"/>
      </rPr>
      <t xml:space="preserve"> | V  | 0 (keine Komplikation)</t>
    </r>
  </si>
  <si>
    <t>RiskPFT1</t>
  </si>
  <si>
    <t>PathoMwrong3</t>
  </si>
  <si>
    <r>
      <t xml:space="preserve">Case
Radiotherapy
</t>
    </r>
    <r>
      <rPr>
        <b/>
        <sz val="8"/>
        <color rgb="FFFF0000"/>
        <rFont val="Arial"/>
        <family val="2"/>
      </rPr>
      <t>Initiation</t>
    </r>
  </si>
  <si>
    <r>
      <t xml:space="preserve">Case
Radiotherapy
</t>
    </r>
    <r>
      <rPr>
        <b/>
        <sz val="8"/>
        <color rgb="FFFF0000"/>
        <rFont val="Arial"/>
        <family val="2"/>
      </rPr>
      <t>Dose per fraction</t>
    </r>
  </si>
  <si>
    <t xml:space="preserve">Eine Gesamtdosis &gt; 120 Gray in Summe aller Bestrahlungen ist nicht plausibel. </t>
  </si>
  <si>
    <t>Y = Yes (Ja)
N = No (Nein)</t>
  </si>
  <si>
    <r>
      <t xml:space="preserve">URO | RAD | O | </t>
    </r>
    <r>
      <rPr>
        <sz val="8"/>
        <color rgb="FFFF0000"/>
        <rFont val="Arial"/>
        <family val="2"/>
      </rPr>
      <t>U</t>
    </r>
  </si>
  <si>
    <r>
      <t xml:space="preserve">Original text indicator
</t>
    </r>
    <r>
      <rPr>
        <b/>
        <strike/>
        <sz val="10"/>
        <color theme="0" tint="-0.499984740745262"/>
        <rFont val="Arial"/>
        <family val="2"/>
      </rPr>
      <t>(Originaltext Kennzahlenbogen)</t>
    </r>
  </si>
  <si>
    <r>
      <t xml:space="preserve">Interpretation
</t>
    </r>
    <r>
      <rPr>
        <b/>
        <strike/>
        <sz val="10"/>
        <color theme="0" tint="-0.499984740745262"/>
        <rFont val="Arial"/>
        <family val="2"/>
      </rPr>
      <t>(Auslegung)</t>
    </r>
  </si>
  <si>
    <r>
      <t xml:space="preserve">Numerator
</t>
    </r>
    <r>
      <rPr>
        <strike/>
        <sz val="10"/>
        <color theme="0" tint="-0.499984740745262"/>
        <rFont val="Arial"/>
        <family val="2"/>
      </rPr>
      <t>(Zähler)</t>
    </r>
  </si>
  <si>
    <r>
      <rPr>
        <strike/>
        <sz val="9"/>
        <rFont val="Arial"/>
        <family val="2"/>
      </rPr>
      <t>Patients of the denominator who received psycho-oncologic care (in- or outpatient setting) (duration of consultation ≥ 25 min)</t>
    </r>
    <r>
      <rPr>
        <strike/>
        <sz val="9"/>
        <color rgb="FFFF0000"/>
        <rFont val="Arial"/>
        <family val="2"/>
      </rPr>
      <t xml:space="preserve">
</t>
    </r>
    <r>
      <rPr>
        <strike/>
        <sz val="9"/>
        <color theme="0" tint="-0.499984740745262"/>
        <rFont val="Arial"/>
        <family val="2"/>
      </rPr>
      <t>(Pat. des Nenners, die stationär oder ambulant psychoonkologisch betreut wurden (Gesprächsdauer ≥ 25 Min.))</t>
    </r>
  </si>
  <si>
    <r>
      <t xml:space="preserve">Population
</t>
    </r>
    <r>
      <rPr>
        <strike/>
        <sz val="10"/>
        <color theme="0" tint="-0.499984740745262"/>
        <rFont val="Arial"/>
        <family val="2"/>
      </rPr>
      <t>(Nenner)</t>
    </r>
  </si>
  <si>
    <r>
      <t xml:space="preserve">Primary cases (= Indicator 1a) </t>
    </r>
    <r>
      <rPr>
        <strike/>
        <sz val="9"/>
        <color rgb="FF00B050"/>
        <rFont val="Arial"/>
        <family val="2"/>
      </rPr>
      <t>+</t>
    </r>
    <r>
      <rPr>
        <strike/>
        <sz val="9"/>
        <color indexed="8"/>
        <rFont val="Arial"/>
        <family val="2"/>
      </rPr>
      <t xml:space="preserve"> a</t>
    </r>
    <r>
      <rPr>
        <strike/>
        <sz val="9"/>
        <color rgb="FF00B050"/>
        <rFont val="Arial"/>
        <family val="2"/>
      </rPr>
      <t>nd</t>
    </r>
    <r>
      <rPr>
        <strike/>
        <sz val="9"/>
        <color indexed="8"/>
        <rFont val="Arial"/>
        <family val="2"/>
      </rPr>
      <t xml:space="preserve"> patients with first manifestation of local recurrence and/or metastasis (= Indicator 1c)
</t>
    </r>
    <r>
      <rPr>
        <strike/>
        <sz val="9"/>
        <color theme="0" tint="-0.499984740745262"/>
        <rFont val="Arial"/>
        <family val="2"/>
      </rPr>
      <t xml:space="preserve">(Primärfälle (= Kennzahl 1a) </t>
    </r>
    <r>
      <rPr>
        <strike/>
        <sz val="9"/>
        <color rgb="FF00B050"/>
        <rFont val="Arial"/>
        <family val="2"/>
      </rPr>
      <t>+ und</t>
    </r>
    <r>
      <rPr>
        <strike/>
        <sz val="9"/>
        <color theme="0" tint="-0.499984740745262"/>
        <rFont val="Arial"/>
        <family val="2"/>
      </rPr>
      <t xml:space="preserve"> Pat. mit neuaufgetretenem Rezidiv und/oder Fernmetastasen (= Kennzahl 1c))</t>
    </r>
  </si>
  <si>
    <r>
      <t xml:space="preserve">Figure </t>
    </r>
    <r>
      <rPr>
        <strike/>
        <sz val="10"/>
        <color theme="0" tint="-0.499984740745262"/>
        <rFont val="Arial"/>
        <family val="2"/>
      </rPr>
      <t>(Schaubild)</t>
    </r>
  </si>
  <si>
    <r>
      <t xml:space="preserve">center cases
</t>
    </r>
    <r>
      <rPr>
        <strike/>
        <sz val="9"/>
        <color theme="0" tint="-0.499984740745262"/>
        <rFont val="Arial"/>
        <family val="2"/>
      </rPr>
      <t>(Zentrumsfälle)</t>
    </r>
  </si>
  <si>
    <r>
      <t xml:space="preserve">psycho-oncologic care (length of consultation ≥ 30 min)
</t>
    </r>
    <r>
      <rPr>
        <strike/>
        <sz val="9"/>
        <color theme="0" tint="-0.499984740745262"/>
        <rFont val="Arial"/>
        <family val="2"/>
      </rPr>
      <t>(Psychoonkologische Betreuung (Gesprächsdauer &gt; 25min))</t>
    </r>
  </si>
  <si>
    <r>
      <t xml:space="preserve">no psycho-oncologic care
</t>
    </r>
    <r>
      <rPr>
        <strike/>
        <sz val="9"/>
        <color theme="0" tint="-0.499984740745262"/>
        <rFont val="Arial"/>
        <family val="2"/>
      </rPr>
      <t>(keine Betreuung)</t>
    </r>
  </si>
  <si>
    <r>
      <t xml:space="preserve">Population indicator 6
</t>
    </r>
    <r>
      <rPr>
        <strike/>
        <sz val="9"/>
        <color theme="4" tint="-0.499984740745262"/>
        <rFont val="Arial"/>
        <family val="2"/>
      </rPr>
      <t>(Nenner Nr. 6)</t>
    </r>
  </si>
  <si>
    <t>Information on postoperative histology implausible in case of definitive radiotherapy.</t>
  </si>
  <si>
    <t>Angaben zur postoperativen Histologie im Fall einer definitiven Therapie unplausibel.</t>
  </si>
  <si>
    <t>Information on postoperative histology implausible in case of definitive therapy.</t>
  </si>
  <si>
    <t>A pretherapeutic score value &gt; 100 is not plausible.</t>
  </si>
  <si>
    <t>A posttherapeutic score value &gt; 100 is not plausible.</t>
  </si>
  <si>
    <t>Surgery TreatHisto</t>
  </si>
  <si>
    <r>
      <rPr>
        <sz val="11"/>
        <color indexed="8"/>
        <rFont val="Arial"/>
        <family val="2"/>
      </rPr>
      <t xml:space="preserve">OncoBox Prostate </t>
    </r>
    <r>
      <rPr>
        <b/>
        <sz val="11"/>
        <color indexed="8"/>
        <rFont val="Arial"/>
        <family val="2"/>
      </rPr>
      <t xml:space="preserve">
Indicator 3 a) Presentation in the </t>
    </r>
    <r>
      <rPr>
        <b/>
        <strike/>
        <sz val="11"/>
        <color rgb="FFFF0000"/>
        <rFont val="Arial"/>
        <family val="2"/>
      </rPr>
      <t>monthly</t>
    </r>
    <r>
      <rPr>
        <b/>
        <sz val="11"/>
        <color rgb="FFFF0000"/>
        <rFont val="Arial"/>
        <family val="2"/>
      </rPr>
      <t xml:space="preserve"> weekly</t>
    </r>
    <r>
      <rPr>
        <b/>
        <sz val="11"/>
        <color indexed="8"/>
        <rFont val="Arial"/>
        <family val="2"/>
      </rPr>
      <t xml:space="preserve"> tumour conference
</t>
    </r>
    <r>
      <rPr>
        <b/>
        <sz val="11"/>
        <color theme="0" tint="-0.499984740745262"/>
        <rFont val="Arial"/>
        <family val="2"/>
      </rPr>
      <t xml:space="preserve">(Kennzahl Nr. 3a) Vorstellung in der </t>
    </r>
    <r>
      <rPr>
        <b/>
        <strike/>
        <sz val="11"/>
        <color rgb="FFFF0000"/>
        <rFont val="Arial"/>
        <family val="2"/>
      </rPr>
      <t>monatlichen</t>
    </r>
    <r>
      <rPr>
        <b/>
        <sz val="11"/>
        <color theme="0" tint="-0.499984740745262"/>
        <rFont val="Arial"/>
        <family val="2"/>
      </rPr>
      <t xml:space="preserve"> </t>
    </r>
    <r>
      <rPr>
        <b/>
        <sz val="11"/>
        <color rgb="FFFF0000"/>
        <rFont val="Arial"/>
        <family val="2"/>
      </rPr>
      <t>wöchentlichen</t>
    </r>
    <r>
      <rPr>
        <b/>
        <sz val="11"/>
        <color theme="0" tint="-0.499984740745262"/>
        <rFont val="Arial"/>
        <family val="2"/>
      </rPr>
      <t xml:space="preserve"> Konferenz (PF</t>
    </r>
    <r>
      <rPr>
        <b/>
        <sz val="11"/>
        <color rgb="FFFF0000"/>
        <rFont val="Arial"/>
        <family val="2"/>
      </rPr>
      <t xml:space="preserve"> ≥ </t>
    </r>
    <r>
      <rPr>
        <b/>
        <sz val="11"/>
        <color theme="0" tint="-0.499984740745262"/>
        <rFont val="Arial"/>
        <family val="2"/>
      </rPr>
      <t>pT3a und/oder R1 und/oder pN+))</t>
    </r>
  </si>
  <si>
    <r>
      <rPr>
        <sz val="11"/>
        <rFont val="Arial"/>
        <family val="2"/>
      </rPr>
      <t xml:space="preserve">OncoBox Prostate </t>
    </r>
    <r>
      <rPr>
        <b/>
        <sz val="11"/>
        <color theme="0" tint="-0.499984740745262"/>
        <rFont val="Arial"/>
        <family val="2"/>
      </rPr>
      <t xml:space="preserve">
</t>
    </r>
    <r>
      <rPr>
        <b/>
        <sz val="11"/>
        <rFont val="Arial"/>
        <family val="2"/>
      </rPr>
      <t xml:space="preserve">Indicator 3 b) Presentation in the </t>
    </r>
    <r>
      <rPr>
        <b/>
        <strike/>
        <sz val="11"/>
        <color rgb="FFFF0000"/>
        <rFont val="Arial"/>
        <family val="2"/>
      </rPr>
      <t>monthly</t>
    </r>
    <r>
      <rPr>
        <b/>
        <sz val="11"/>
        <rFont val="Arial"/>
        <family val="2"/>
      </rPr>
      <t xml:space="preserve"> </t>
    </r>
    <r>
      <rPr>
        <b/>
        <sz val="11"/>
        <color rgb="FFFF0000"/>
        <rFont val="Arial"/>
        <family val="2"/>
      </rPr>
      <t>weekly</t>
    </r>
    <r>
      <rPr>
        <b/>
        <sz val="11"/>
        <rFont val="Arial"/>
        <family val="2"/>
      </rPr>
      <t xml:space="preserve"> tumour conference</t>
    </r>
    <r>
      <rPr>
        <b/>
        <sz val="11"/>
        <color theme="0" tint="-0.499984740745262"/>
        <rFont val="Arial"/>
        <family val="2"/>
      </rPr>
      <t xml:space="preserve">
(Kennzahl Nr. 3b) Vorstellung in der</t>
    </r>
    <r>
      <rPr>
        <b/>
        <sz val="11"/>
        <color rgb="FFFF0000"/>
        <rFont val="Arial"/>
        <family val="2"/>
      </rPr>
      <t xml:space="preserve"> </t>
    </r>
    <r>
      <rPr>
        <b/>
        <strike/>
        <sz val="11"/>
        <color rgb="FFFF0000"/>
        <rFont val="Arial"/>
        <family val="2"/>
      </rPr>
      <t>monatlichen</t>
    </r>
    <r>
      <rPr>
        <b/>
        <sz val="11"/>
        <color rgb="FFFF0000"/>
        <rFont val="Arial"/>
        <family val="2"/>
      </rPr>
      <t xml:space="preserve"> wöchentlichen</t>
    </r>
    <r>
      <rPr>
        <b/>
        <sz val="11"/>
        <color theme="0" tint="-0.499984740745262"/>
        <rFont val="Arial"/>
        <family val="2"/>
      </rPr>
      <t xml:space="preserve"> Tumorkonferenz)</t>
    </r>
  </si>
  <si>
    <r>
      <rPr>
        <sz val="11"/>
        <color indexed="8"/>
        <rFont val="Arial"/>
        <family val="2"/>
      </rPr>
      <t xml:space="preserve">OncoBox Prostate </t>
    </r>
    <r>
      <rPr>
        <b/>
        <sz val="11"/>
        <color indexed="8"/>
        <rFont val="Arial"/>
        <family val="2"/>
      </rPr>
      <t xml:space="preserve">
Indicator 3 c) Presentation in the </t>
    </r>
    <r>
      <rPr>
        <b/>
        <strike/>
        <sz val="11"/>
        <color rgb="FFFF0000"/>
        <rFont val="Arial"/>
        <family val="2"/>
      </rPr>
      <t>monthly</t>
    </r>
    <r>
      <rPr>
        <b/>
        <sz val="11"/>
        <color rgb="FFFF0000"/>
        <rFont val="Arial"/>
        <family val="2"/>
      </rPr>
      <t xml:space="preserve"> weekly</t>
    </r>
    <r>
      <rPr>
        <b/>
        <sz val="11"/>
        <color indexed="8"/>
        <rFont val="Arial"/>
        <family val="2"/>
      </rPr>
      <t xml:space="preserve"> tumour conference
</t>
    </r>
    <r>
      <rPr>
        <b/>
        <sz val="11"/>
        <color theme="0" tint="-0.499984740745262"/>
        <rFont val="Arial"/>
        <family val="2"/>
      </rPr>
      <t xml:space="preserve">(Kennzahl Nr. 3c) Vorstellung in der </t>
    </r>
    <r>
      <rPr>
        <b/>
        <strike/>
        <sz val="11"/>
        <color rgb="FFFF0000"/>
        <rFont val="Arial"/>
        <family val="2"/>
      </rPr>
      <t>monatlichen</t>
    </r>
    <r>
      <rPr>
        <b/>
        <sz val="11"/>
        <color rgb="FFFF0000"/>
        <rFont val="Arial"/>
        <family val="2"/>
      </rPr>
      <t xml:space="preserve"> wöchentlichen</t>
    </r>
    <r>
      <rPr>
        <b/>
        <sz val="11"/>
        <color theme="0" tint="-0.499984740745262"/>
        <rFont val="Arial"/>
        <family val="2"/>
      </rPr>
      <t xml:space="preserve"> Tumorkonferenz)</t>
    </r>
  </si>
  <si>
    <r>
      <t xml:space="preserve">Primary cases with locally confined Pca and low risk (PSA ≤ 10ng/ml and Gleason score </t>
    </r>
    <r>
      <rPr>
        <sz val="9"/>
        <color rgb="FFFF0000"/>
        <rFont val="Arial"/>
        <family val="2"/>
      </rPr>
      <t xml:space="preserve">≤ </t>
    </r>
    <r>
      <rPr>
        <sz val="9"/>
        <color indexed="8"/>
        <rFont val="Arial"/>
        <family val="2"/>
      </rPr>
      <t xml:space="preserve">6 and cT category  ≤ 2a)
</t>
    </r>
    <r>
      <rPr>
        <sz val="9"/>
        <color theme="0" tint="-0.499984740745262"/>
        <rFont val="Arial"/>
        <family val="2"/>
      </rPr>
      <t>(Primärfälle mit lokal begrenztem PCa und niedrigem Risiko (PSA ≤ 10ng/ml und Gleason-Score</t>
    </r>
    <r>
      <rPr>
        <sz val="9"/>
        <color rgb="FFFF0000"/>
        <rFont val="Arial"/>
        <family val="2"/>
      </rPr>
      <t xml:space="preserve"> ≤ </t>
    </r>
    <r>
      <rPr>
        <sz val="9"/>
        <color theme="0" tint="-0.499984740745262"/>
        <rFont val="Arial"/>
        <family val="2"/>
      </rPr>
      <t>6 und cT-Kategorie ≤ 2a))</t>
    </r>
  </si>
  <si>
    <t xml:space="preserve">Keine Verbindlichkeit im Auditjahr 2024
</t>
  </si>
  <si>
    <r>
      <t xml:space="preserve">Primary </t>
    </r>
    <r>
      <rPr>
        <sz val="9"/>
        <rFont val="Arial"/>
        <family val="2"/>
      </rPr>
      <t>cases of the denominator</t>
    </r>
    <r>
      <rPr>
        <sz val="9"/>
        <color indexed="8"/>
        <rFont val="Arial"/>
        <family val="2"/>
      </rPr>
      <t xml:space="preserve"> with complete diagnostic report:
- localisation and number of carcinoma with a positive tissue sample in relation to extracted punches
- semi-quantitative determination of percentage for the whole surface of the carcinoma / whole surface of the punch cylinder
- Gleason score: Specification of all primary and secondary grades as well as the most differentiated grade, each in “%”
</t>
    </r>
    <r>
      <rPr>
        <sz val="9"/>
        <color theme="0" tint="-0.499984740745262"/>
        <rFont val="Arial"/>
        <family val="2"/>
      </rPr>
      <t>(Primärfälle des Nenners mit Befundbericht mit Angabe von:
- Lokalisation und Anzahl Karzinom-positiver Gewebeproben im Verhältnis zu den entnommenen Stanzen
- Semiquantitative Abschätzung der Tumorausdehnung</t>
    </r>
    <r>
      <rPr>
        <sz val="9"/>
        <color rgb="FFFF0000"/>
        <rFont val="Arial"/>
        <family val="2"/>
      </rPr>
      <t xml:space="preserve"> </t>
    </r>
    <r>
      <rPr>
        <sz val="9"/>
        <color theme="0" tint="-0.499984740745262"/>
        <rFont val="Arial"/>
        <family val="2"/>
      </rPr>
      <t>pro Stanze</t>
    </r>
    <r>
      <rPr>
        <sz val="9"/>
        <color rgb="FFFF0000"/>
        <rFont val="Arial"/>
        <family val="2"/>
      </rPr>
      <t xml:space="preserve"> </t>
    </r>
    <r>
      <rPr>
        <sz val="9"/>
        <color theme="0" tint="-0.499984740745262"/>
        <rFont val="Arial"/>
        <family val="2"/>
      </rPr>
      <t xml:space="preserve">(in Prozent und/oder mm) </t>
    </r>
    <r>
      <rPr>
        <strike/>
        <sz val="9"/>
        <color theme="0" tint="-0.499984740745262"/>
        <rFont val="Arial"/>
        <family val="2"/>
      </rPr>
      <t xml:space="preserve">
</t>
    </r>
    <r>
      <rPr>
        <sz val="9"/>
        <color theme="0" tint="-0.499984740745262"/>
        <rFont val="Arial"/>
        <family val="2"/>
      </rPr>
      <t xml:space="preserve">- Gleason- Score gemäß ISUP 2014 und WHO 2016
</t>
    </r>
  </si>
  <si>
    <r>
      <rPr>
        <sz val="8"/>
        <rFont val="Arial"/>
        <family val="2"/>
      </rPr>
      <t xml:space="preserve">Stammdaten 
</t>
    </r>
    <r>
      <rPr>
        <b/>
        <sz val="8"/>
        <rFont val="Arial"/>
        <family val="2"/>
      </rPr>
      <t>Geschlecht</t>
    </r>
  </si>
  <si>
    <r>
      <t>Export "XML-Studycases ex</t>
    </r>
    <r>
      <rPr>
        <b/>
        <sz val="10"/>
        <rFont val="Arial"/>
        <family val="2"/>
      </rPr>
      <t>port</t>
    </r>
    <r>
      <rPr>
        <b/>
        <sz val="10"/>
        <color indexed="8"/>
        <rFont val="Arial"/>
        <family val="2"/>
      </rPr>
      <t xml:space="preserve">"
</t>
    </r>
    <r>
      <rPr>
        <b/>
        <sz val="10"/>
        <color theme="0" tint="-0.499984740745262"/>
        <rFont val="Arial"/>
        <family val="2"/>
      </rPr>
      <t>(Export "XML-Studienpat.export")</t>
    </r>
  </si>
  <si>
    <t>PathoTwrong4</t>
  </si>
  <si>
    <r>
      <rPr>
        <strike/>
        <sz val="11"/>
        <color rgb="FF00B050"/>
        <rFont val="Arial"/>
        <family val="2"/>
      </rPr>
      <t xml:space="preserve">Number of prostatectomies at the Centre </t>
    </r>
    <r>
      <rPr>
        <sz val="11"/>
        <color rgb="FF00B050"/>
        <rFont val="Arial"/>
        <family val="2"/>
      </rPr>
      <t>Surgical expertise</t>
    </r>
    <r>
      <rPr>
        <strike/>
        <sz val="11"/>
        <color rgb="FF00B050"/>
        <rFont val="Arial"/>
        <family val="2"/>
      </rPr>
      <t xml:space="preserve">
Anzahl Prostatektomien Zentrum </t>
    </r>
    <r>
      <rPr>
        <sz val="11"/>
        <color rgb="FF00B050"/>
        <rFont val="Arial"/>
        <family val="2"/>
      </rPr>
      <t>Operative Expertise</t>
    </r>
  </si>
  <si>
    <r>
      <rPr>
        <sz val="11"/>
        <color indexed="8"/>
        <rFont val="Arial"/>
        <family val="2"/>
      </rPr>
      <t xml:space="preserve">OncoBox Prostate </t>
    </r>
    <r>
      <rPr>
        <b/>
        <sz val="11"/>
        <color indexed="8"/>
        <rFont val="Arial"/>
        <family val="2"/>
      </rPr>
      <t xml:space="preserve">
Indicator 9 </t>
    </r>
    <r>
      <rPr>
        <b/>
        <strike/>
        <sz val="11"/>
        <color rgb="FF00B050"/>
        <rFont val="Arial"/>
        <family val="2"/>
      </rPr>
      <t>Number of prostatectomies at the Centre</t>
    </r>
    <r>
      <rPr>
        <b/>
        <sz val="11"/>
        <color rgb="FF00B050"/>
        <rFont val="Arial"/>
        <family val="2"/>
      </rPr>
      <t xml:space="preserve"> Surgical expertise</t>
    </r>
    <r>
      <rPr>
        <b/>
        <sz val="11"/>
        <color indexed="8"/>
        <rFont val="Arial"/>
        <family val="2"/>
      </rPr>
      <t xml:space="preserve">
</t>
    </r>
    <r>
      <rPr>
        <b/>
        <sz val="11"/>
        <color theme="0" tint="-0.499984740745262"/>
        <rFont val="Arial"/>
        <family val="2"/>
      </rPr>
      <t xml:space="preserve">(Kennzahl Nr. 9 </t>
    </r>
    <r>
      <rPr>
        <b/>
        <strike/>
        <sz val="11"/>
        <color rgb="FF00B050"/>
        <rFont val="Arial"/>
        <family val="2"/>
      </rPr>
      <t>Anzahl</t>
    </r>
    <r>
      <rPr>
        <b/>
        <sz val="11"/>
        <color rgb="FF00B050"/>
        <rFont val="Arial"/>
        <family val="2"/>
      </rPr>
      <t xml:space="preserve"> </t>
    </r>
    <r>
      <rPr>
        <b/>
        <strike/>
        <sz val="11"/>
        <color rgb="FF00B050"/>
        <rFont val="Arial"/>
        <family val="2"/>
      </rPr>
      <t>Prostatektomien Zentrum)</t>
    </r>
    <r>
      <rPr>
        <b/>
        <sz val="11"/>
        <color rgb="FF00B050"/>
        <rFont val="Arial"/>
        <family val="2"/>
      </rPr>
      <t xml:space="preserve"> Operative Expertise</t>
    </r>
  </si>
  <si>
    <r>
      <rPr>
        <u/>
        <sz val="11"/>
        <color rgb="FF00B050"/>
        <rFont val="Calibri"/>
        <family val="2"/>
      </rPr>
      <t xml:space="preserve">KB-20 
</t>
    </r>
    <r>
      <rPr>
        <strike/>
        <u/>
        <sz val="11"/>
        <color rgb="FF00B050"/>
        <rFont val="Calibri"/>
        <family val="2"/>
      </rPr>
      <t>KB-21</t>
    </r>
  </si>
  <si>
    <r>
      <rPr>
        <u/>
        <sz val="11"/>
        <color rgb="FF00B050"/>
        <rFont val="Calibri"/>
        <family val="2"/>
      </rPr>
      <t xml:space="preserve">KB-21 
</t>
    </r>
    <r>
      <rPr>
        <strike/>
        <u/>
        <sz val="11"/>
        <color rgb="FF00B050"/>
        <rFont val="Calibri"/>
        <family val="2"/>
      </rPr>
      <t>KB-22</t>
    </r>
  </si>
  <si>
    <r>
      <rPr>
        <u/>
        <sz val="11"/>
        <color rgb="FF00B050"/>
        <rFont val="Calibri"/>
        <family val="2"/>
      </rPr>
      <t xml:space="preserve">KB-19 
</t>
    </r>
    <r>
      <rPr>
        <strike/>
        <u/>
        <sz val="11"/>
        <color rgb="FF00B050"/>
        <rFont val="Calibri"/>
        <family val="2"/>
      </rPr>
      <t>KB-20</t>
    </r>
  </si>
  <si>
    <r>
      <rPr>
        <u/>
        <sz val="11"/>
        <color rgb="FF00B050"/>
        <rFont val="Calibri"/>
        <family val="2"/>
      </rPr>
      <t xml:space="preserve">KB-18 
</t>
    </r>
    <r>
      <rPr>
        <strike/>
        <u/>
        <sz val="11"/>
        <color rgb="FF00B050"/>
        <rFont val="Calibri"/>
        <family val="2"/>
      </rPr>
      <t>KB-19</t>
    </r>
  </si>
  <si>
    <r>
      <t xml:space="preserve">KB-17 
</t>
    </r>
    <r>
      <rPr>
        <strike/>
        <u/>
        <sz val="11"/>
        <color rgb="FF00B050"/>
        <rFont val="Calibri"/>
        <family val="2"/>
      </rPr>
      <t>KB-18</t>
    </r>
  </si>
  <si>
    <t>Fraction120total</t>
  </si>
  <si>
    <t>Plausibility indicators
Plausibilitätskennzahlen</t>
  </si>
  <si>
    <t>&gt;200</t>
  </si>
  <si>
    <t>Ein PSA-Wert &gt;200 ist nicht plausibel</t>
  </si>
  <si>
    <t>A PSA value &gt;200 is not plausible</t>
  </si>
  <si>
    <t>mindestens
Dummy</t>
  </si>
  <si>
    <t>obligat</t>
  </si>
  <si>
    <r>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 mit Erstdiagnose 01.01.2013  zulässig. Danach werden die Pat. über eine Plausibilitätskontrolle in der OncoBox herausgefiltert. </t>
    </r>
    <r>
      <rPr>
        <strike/>
        <sz val="8"/>
        <color rgb="FFFF0000"/>
        <rFont val="Arial"/>
        <family val="2"/>
      </rPr>
      <t>Das gleiche gilt für M1 statt M1a bzw. M1b.</t>
    </r>
    <r>
      <rPr>
        <sz val="8"/>
        <rFont val="Arial"/>
        <family val="2"/>
      </rPr>
      <t xml:space="preserve">
</t>
    </r>
  </si>
  <si>
    <r>
      <rPr>
        <sz val="8"/>
        <rFont val="Calibri"/>
        <family val="2"/>
      </rPr>
      <t>≠</t>
    </r>
    <r>
      <rPr>
        <sz val="7.2"/>
        <rFont val="Arial"/>
        <family val="2"/>
      </rPr>
      <t xml:space="preserve"> </t>
    </r>
    <r>
      <rPr>
        <strike/>
        <sz val="8"/>
        <color rgb="FFFF0000"/>
        <rFont val="Arial"/>
        <family val="2"/>
      </rPr>
      <t>N</t>
    </r>
    <r>
      <rPr>
        <sz val="8"/>
        <rFont val="Arial"/>
        <family val="2"/>
      </rPr>
      <t xml:space="preserve"> &amp; A &amp; D &amp; U &amp; empty</t>
    </r>
  </si>
  <si>
    <t>Die Länderkennung entspricht nicht den Vorgaben der ISO-3-Richtlinie.</t>
  </si>
  <si>
    <r>
      <t xml:space="preserve">Basic Information
</t>
    </r>
    <r>
      <rPr>
        <b/>
        <strike/>
        <sz val="8"/>
        <color rgb="FFFF0000"/>
        <rFont val="Arial"/>
        <family val="2"/>
      </rPr>
      <t>Patient country code</t>
    </r>
  </si>
  <si>
    <t>all other cases:
Primary Tumour ≠ P</t>
  </si>
  <si>
    <r>
      <rPr>
        <b/>
        <sz val="8"/>
        <color rgb="FFFF0000"/>
        <rFont val="Arial"/>
        <family val="2"/>
      </rPr>
      <t xml:space="preserve">ISO-3 und "XXX" </t>
    </r>
    <r>
      <rPr>
        <sz val="8"/>
        <color rgb="FFFF0000"/>
        <rFont val="Arial"/>
        <family val="2"/>
      </rPr>
      <t>(DEU, SWE, USA, …"XXX")</t>
    </r>
  </si>
  <si>
    <t>If country code does not correspond to ISO-3 and ≠ "XXX"</t>
  </si>
  <si>
    <r>
      <t xml:space="preserve">Case
Postoperative histology
</t>
    </r>
    <r>
      <rPr>
        <b/>
        <sz val="8"/>
        <color rgb="FFFF0000"/>
        <rFont val="Arial"/>
        <family val="2"/>
      </rPr>
      <t>Incidental finding</t>
    </r>
  </si>
  <si>
    <r>
      <t xml:space="preserve">Case
Postoperative histology
</t>
    </r>
    <r>
      <rPr>
        <b/>
        <sz val="8"/>
        <color rgb="FFFF0000"/>
        <rFont val="Arial"/>
        <family val="2"/>
      </rPr>
      <t>pathological Stage pN</t>
    </r>
  </si>
  <si>
    <r>
      <t xml:space="preserve">Case
Postoperative histology
</t>
    </r>
    <r>
      <rPr>
        <b/>
        <sz val="8"/>
        <color rgb="FFFF0000"/>
        <rFont val="Arial"/>
        <family val="2"/>
      </rPr>
      <t xml:space="preserve">Gleason score 1 </t>
    </r>
  </si>
  <si>
    <r>
      <t xml:space="preserve">Case
Postoperative histology
</t>
    </r>
    <r>
      <rPr>
        <b/>
        <sz val="8"/>
        <color rgb="FFFF0000"/>
        <rFont val="Arial"/>
        <family val="2"/>
      </rPr>
      <t>Gleason score 2</t>
    </r>
  </si>
  <si>
    <r>
      <t xml:space="preserve">Case
Postoperative histology
</t>
    </r>
    <r>
      <rPr>
        <b/>
        <sz val="8"/>
        <color rgb="FFFF0000"/>
        <rFont val="Arial"/>
        <family val="2"/>
      </rPr>
      <t>Number of removed lymph nodes</t>
    </r>
  </si>
  <si>
    <r>
      <t xml:space="preserve">Case
Postoperative histology
</t>
    </r>
    <r>
      <rPr>
        <b/>
        <sz val="8"/>
        <color rgb="FFFF0000"/>
        <rFont val="Arial"/>
        <family val="2"/>
      </rPr>
      <t>Margin status</t>
    </r>
  </si>
  <si>
    <r>
      <t xml:space="preserve">Case
Postoperative histology
</t>
    </r>
    <r>
      <rPr>
        <b/>
        <sz val="8"/>
        <color rgb="FFFF0000"/>
        <rFont val="Calibri"/>
        <family val="2"/>
      </rPr>
      <t>Margin status</t>
    </r>
  </si>
  <si>
    <r>
      <t xml:space="preserve">URO = Urologie
RAD = Strahlentherapie
</t>
    </r>
    <r>
      <rPr>
        <strike/>
        <sz val="8"/>
        <color rgb="FFFF0000"/>
        <rFont val="Arial"/>
        <family val="2"/>
      </rPr>
      <t>O = Andere / Unbekannt</t>
    </r>
    <r>
      <rPr>
        <sz val="8"/>
        <rFont val="Arial"/>
        <family val="2"/>
      </rPr>
      <t xml:space="preserve">
</t>
    </r>
    <r>
      <rPr>
        <sz val="8"/>
        <color rgb="FFFF0000"/>
        <rFont val="Arial"/>
        <family val="2"/>
      </rPr>
      <t>O = Andere
U = Unbekannt</t>
    </r>
  </si>
  <si>
    <r>
      <t xml:space="preserve">URO = Urology
RAD = Radiotherapy
</t>
    </r>
    <r>
      <rPr>
        <strike/>
        <sz val="8"/>
        <color rgb="FFFF0000"/>
        <rFont val="Arial"/>
        <family val="2"/>
      </rPr>
      <t>O = Other / Unknown</t>
    </r>
    <r>
      <rPr>
        <sz val="8"/>
        <rFont val="Arial"/>
        <family val="2"/>
      </rPr>
      <t xml:space="preserve">
</t>
    </r>
    <r>
      <rPr>
        <sz val="8"/>
        <color rgb="FFFF0000"/>
        <rFont val="Arial"/>
        <family val="2"/>
      </rPr>
      <t>O = Other
U = Unknown</t>
    </r>
  </si>
  <si>
    <t>at least one from the tags below should be not empty</t>
  </si>
  <si>
    <t>only for MID-centers</t>
  </si>
  <si>
    <r>
      <t xml:space="preserve">This message should be displayed only when PSA-Value after 12 months </t>
    </r>
    <r>
      <rPr>
        <sz val="8"/>
        <color rgb="FFFF0000"/>
        <rFont val="Arial"/>
        <family val="2"/>
      </rPr>
      <t>(row 19)</t>
    </r>
    <r>
      <rPr>
        <sz val="8"/>
        <rFont val="Arial"/>
        <family val="2"/>
      </rPr>
      <t xml:space="preserve"> at "patient profile" contains: ----
This message should be displayed only when the cut off date is not empty in the profile.</t>
    </r>
  </si>
  <si>
    <t>Total dose &gt; 120 Gray in sum of all percutaneous radiation is not plausible.</t>
  </si>
  <si>
    <r>
      <t xml:space="preserve">If there are &gt;1 Radiotherapy with the above listed characteristics please make the sum of all "Total radiation doses"
</t>
    </r>
    <r>
      <rPr>
        <b/>
        <sz val="8"/>
        <color rgb="FFFF0000"/>
        <rFont val="Arial"/>
        <family val="2"/>
      </rPr>
      <t>IF</t>
    </r>
    <r>
      <rPr>
        <sz val="8"/>
        <color rgb="FFFF0000"/>
        <rFont val="Arial"/>
        <family val="2"/>
      </rPr>
      <t xml:space="preserve"> 
Total radiation dose of all radiotherapys  </t>
    </r>
    <r>
      <rPr>
        <b/>
        <sz val="8"/>
        <color rgb="FFFF0000"/>
        <rFont val="Arial"/>
        <family val="2"/>
      </rPr>
      <t>&gt; 120</t>
    </r>
    <r>
      <rPr>
        <sz val="8"/>
        <color rgb="FFFF0000"/>
        <rFont val="Arial"/>
        <family val="2"/>
      </rPr>
      <t xml:space="preserve"> then display the deficit</t>
    </r>
  </si>
  <si>
    <r>
      <rPr>
        <strike/>
        <sz val="11"/>
        <color rgb="FFFF0000"/>
        <rFont val="Arial"/>
        <family val="2"/>
      </rPr>
      <t xml:space="preserve">OncoBox Prostate </t>
    </r>
    <r>
      <rPr>
        <b/>
        <strike/>
        <sz val="11"/>
        <color rgb="FFFF0000"/>
        <rFont val="Arial"/>
        <family val="2"/>
      </rPr>
      <t xml:space="preserve">
Indicator 6 Psycho-oncologic care
(Kennzahl Nr. 6 Psychoonkologische Betreuung)</t>
    </r>
  </si>
  <si>
    <r>
      <t xml:space="preserve">empty | yyyy-mm-dd </t>
    </r>
    <r>
      <rPr>
        <b/>
        <strike/>
        <sz val="8"/>
        <color rgb="FFFF0000"/>
        <rFont val="Calibri Light"/>
        <family val="2"/>
      </rPr>
      <t>≥</t>
    </r>
    <r>
      <rPr>
        <strike/>
        <sz val="8"/>
        <color rgb="FFFF0000"/>
        <rFont val="Calibri Light"/>
        <family val="2"/>
      </rPr>
      <t xml:space="preserve"> </t>
    </r>
    <r>
      <rPr>
        <sz val="8"/>
        <color rgb="FFFF0000"/>
        <rFont val="Calibri Light"/>
        <family val="2"/>
      </rPr>
      <t xml:space="preserve"> &gt; </t>
    </r>
    <r>
      <rPr>
        <sz val="8"/>
        <rFont val="Arial"/>
        <family val="2"/>
      </rPr>
      <t>Date pre-therapeutical questionnaire</t>
    </r>
  </si>
  <si>
    <t>Or</t>
  </si>
  <si>
    <r>
      <t xml:space="preserve">N </t>
    </r>
    <r>
      <rPr>
        <strike/>
        <sz val="8"/>
        <color rgb="FFFF0000"/>
        <rFont val="Arial"/>
        <family val="2"/>
      </rPr>
      <t>| Y</t>
    </r>
  </si>
  <si>
    <r>
      <t xml:space="preserve">Case
Treatment
</t>
    </r>
    <r>
      <rPr>
        <b/>
        <sz val="8"/>
        <color rgb="FFFF0000"/>
        <rFont val="Arial"/>
        <family val="2"/>
      </rPr>
      <t>Initiation</t>
    </r>
  </si>
  <si>
    <r>
      <t xml:space="preserve">yyyy-mm-dd </t>
    </r>
    <r>
      <rPr>
        <b/>
        <sz val="8"/>
        <color rgb="FFFF0000"/>
        <rFont val="Arial"/>
        <family val="2"/>
      </rPr>
      <t xml:space="preserve"> &lt; </t>
    </r>
    <r>
      <rPr>
        <sz val="8"/>
        <color rgb="FFFF0000"/>
        <rFont val="Arial"/>
        <family val="2"/>
      </rPr>
      <t>Date pre-therapeutical questionnaire</t>
    </r>
  </si>
  <si>
    <r>
      <t xml:space="preserve">Case
Treatment
</t>
    </r>
    <r>
      <rPr>
        <b/>
        <sz val="8"/>
        <color rgb="FFFF0000"/>
        <rFont val="Arial"/>
        <family val="2"/>
      </rPr>
      <t>Ongoing therapy</t>
    </r>
  </si>
  <si>
    <r>
      <t xml:space="preserve">Case
Treatment
</t>
    </r>
    <r>
      <rPr>
        <b/>
        <sz val="8"/>
        <color rgb="FFFF0000"/>
        <rFont val="Arial"/>
        <family val="2"/>
      </rPr>
      <t>End</t>
    </r>
  </si>
  <si>
    <r>
      <t xml:space="preserve">empty | yyyy-mm-dd </t>
    </r>
    <r>
      <rPr>
        <b/>
        <sz val="8"/>
        <color rgb="FFFF0000"/>
        <rFont val="Calibri Light"/>
        <family val="2"/>
      </rPr>
      <t>≥</t>
    </r>
    <r>
      <rPr>
        <sz val="8"/>
        <color rgb="FFFF0000"/>
        <rFont val="Calibri Light"/>
        <family val="2"/>
      </rPr>
      <t xml:space="preserve">   </t>
    </r>
    <r>
      <rPr>
        <sz val="8"/>
        <color rgb="FFFF0000"/>
        <rFont val="Arial"/>
        <family val="2"/>
      </rPr>
      <t>Date pre-therapeutical questionnaire</t>
    </r>
  </si>
  <si>
    <r>
      <t xml:space="preserve">Then take the </t>
    </r>
    <r>
      <rPr>
        <b/>
        <u/>
        <sz val="8"/>
        <color rgb="FFFF0000"/>
        <rFont val="Arial"/>
        <family val="2"/>
      </rPr>
      <t>difference in days</t>
    </r>
    <r>
      <rPr>
        <sz val="8"/>
        <color rgb="FFFF0000"/>
        <rFont val="Arial"/>
        <family val="2"/>
      </rPr>
      <t xml:space="preserve"> betwenn "Initiation" and "Date pre-therapeutical questionnaire"</t>
    </r>
  </si>
  <si>
    <r>
      <t>IF difference</t>
    </r>
    <r>
      <rPr>
        <b/>
        <sz val="8"/>
        <color rgb="FFFF0000"/>
        <rFont val="Arial"/>
        <family val="2"/>
      </rPr>
      <t xml:space="preserve"> &lt; 180</t>
    </r>
    <r>
      <rPr>
        <sz val="8"/>
        <color rgb="FFFF0000"/>
        <rFont val="Arial"/>
        <family val="2"/>
      </rPr>
      <t xml:space="preserve"> days then Export "</t>
    </r>
    <r>
      <rPr>
        <b/>
        <sz val="8"/>
        <color rgb="FFFF0000"/>
        <rFont val="Arial"/>
        <family val="2"/>
      </rPr>
      <t>2</t>
    </r>
    <r>
      <rPr>
        <sz val="8"/>
        <color rgb="FFFF0000"/>
        <rFont val="Arial"/>
        <family val="2"/>
      </rPr>
      <t>"</t>
    </r>
  </si>
  <si>
    <r>
      <t xml:space="preserve">IF difference </t>
    </r>
    <r>
      <rPr>
        <b/>
        <sz val="9"/>
        <color rgb="FFFF0000"/>
        <rFont val="Arial"/>
        <family val="2"/>
      </rPr>
      <t>≥</t>
    </r>
    <r>
      <rPr>
        <b/>
        <sz val="8"/>
        <color rgb="FFFF0000"/>
        <rFont val="Arial"/>
        <family val="2"/>
      </rPr>
      <t xml:space="preserve"> 180</t>
    </r>
    <r>
      <rPr>
        <sz val="8"/>
        <color rgb="FFFF0000"/>
        <rFont val="Arial"/>
        <family val="2"/>
      </rPr>
      <t xml:space="preserve"> days then Export "</t>
    </r>
    <r>
      <rPr>
        <b/>
        <sz val="8"/>
        <color rgb="FFFF0000"/>
        <rFont val="Arial"/>
        <family val="2"/>
      </rPr>
      <t>3</t>
    </r>
    <r>
      <rPr>
        <sz val="8"/>
        <color rgb="FFFF0000"/>
        <rFont val="Arial"/>
        <family val="2"/>
      </rPr>
      <t>"</t>
    </r>
  </si>
  <si>
    <r>
      <rPr>
        <sz val="11"/>
        <rFont val="Arial"/>
        <family val="2"/>
      </rPr>
      <t xml:space="preserve">Presentation at the </t>
    </r>
    <r>
      <rPr>
        <strike/>
        <sz val="11"/>
        <color rgb="FFFF0000"/>
        <rFont val="Arial"/>
        <family val="2"/>
      </rPr>
      <t>monthly</t>
    </r>
    <r>
      <rPr>
        <sz val="11"/>
        <rFont val="Arial"/>
        <family val="2"/>
      </rPr>
      <t xml:space="preserve"> </t>
    </r>
    <r>
      <rPr>
        <sz val="11"/>
        <color rgb="FFFF0000"/>
        <rFont val="Arial"/>
        <family val="2"/>
      </rPr>
      <t xml:space="preserve">weekly </t>
    </r>
    <r>
      <rPr>
        <sz val="11"/>
        <rFont val="Arial"/>
        <family val="2"/>
      </rPr>
      <t>conference - primary cases</t>
    </r>
    <r>
      <rPr>
        <sz val="11"/>
        <color theme="0" tint="-0.499984740745262"/>
        <rFont val="Arial"/>
        <family val="2"/>
      </rPr>
      <t xml:space="preserve">
Vorstellung in der </t>
    </r>
    <r>
      <rPr>
        <strike/>
        <sz val="11"/>
        <color rgb="FFFF0000"/>
        <rFont val="Arial"/>
        <family val="2"/>
      </rPr>
      <t>monatlichen</t>
    </r>
    <r>
      <rPr>
        <sz val="11"/>
        <color theme="0" tint="-0.499984740745262"/>
        <rFont val="Arial"/>
        <family val="2"/>
      </rPr>
      <t xml:space="preserve"> </t>
    </r>
    <r>
      <rPr>
        <sz val="11"/>
        <color rgb="FFFF0000"/>
        <rFont val="Arial"/>
        <family val="2"/>
      </rPr>
      <t>wöchentlichen</t>
    </r>
    <r>
      <rPr>
        <sz val="11"/>
        <color theme="0" tint="-0.499984740745262"/>
        <rFont val="Arial"/>
        <family val="2"/>
      </rPr>
      <t xml:space="preserve"> Tumorkonferenz - Primärfälle</t>
    </r>
  </si>
  <si>
    <r>
      <rPr>
        <sz val="11"/>
        <rFont val="Arial"/>
        <family val="2"/>
      </rPr>
      <t>Presentation at the</t>
    </r>
    <r>
      <rPr>
        <sz val="11"/>
        <color rgb="FFFF0000"/>
        <rFont val="Arial"/>
        <family val="2"/>
      </rPr>
      <t xml:space="preserve"> </t>
    </r>
    <r>
      <rPr>
        <strike/>
        <sz val="11"/>
        <color rgb="FFFF0000"/>
        <rFont val="Arial"/>
        <family val="2"/>
      </rPr>
      <t>monthly</t>
    </r>
    <r>
      <rPr>
        <sz val="11"/>
        <color rgb="FFFF0000"/>
        <rFont val="Arial"/>
        <family val="2"/>
      </rPr>
      <t xml:space="preserve"> weekly </t>
    </r>
    <r>
      <rPr>
        <sz val="11"/>
        <rFont val="Arial"/>
        <family val="2"/>
      </rPr>
      <t>conference - M1</t>
    </r>
    <r>
      <rPr>
        <sz val="11"/>
        <color theme="0" tint="-0.499984740745262"/>
        <rFont val="Arial"/>
        <family val="2"/>
      </rPr>
      <t xml:space="preserve">
Vorstellung in der</t>
    </r>
    <r>
      <rPr>
        <sz val="11"/>
        <color rgb="FFFF0000"/>
        <rFont val="Arial"/>
        <family val="2"/>
      </rPr>
      <t xml:space="preserve"> </t>
    </r>
    <r>
      <rPr>
        <strike/>
        <sz val="11"/>
        <color rgb="FFFF0000"/>
        <rFont val="Arial"/>
        <family val="2"/>
      </rPr>
      <t>monatlichen</t>
    </r>
    <r>
      <rPr>
        <sz val="11"/>
        <color theme="0" tint="-0.499984740745262"/>
        <rFont val="Arial"/>
        <family val="2"/>
      </rPr>
      <t xml:space="preserve"> </t>
    </r>
    <r>
      <rPr>
        <sz val="11"/>
        <color rgb="FFFF0000"/>
        <rFont val="Arial"/>
        <family val="2"/>
      </rPr>
      <t>wöchentlichen</t>
    </r>
    <r>
      <rPr>
        <sz val="11"/>
        <color theme="0" tint="-0.499984740745262"/>
        <rFont val="Arial"/>
        <family val="2"/>
      </rPr>
      <t>Tumorkonferenz - M1</t>
    </r>
  </si>
  <si>
    <r>
      <rPr>
        <sz val="11"/>
        <rFont val="Arial"/>
        <family val="2"/>
      </rPr>
      <t xml:space="preserve">Presentation at the </t>
    </r>
    <r>
      <rPr>
        <strike/>
        <sz val="11"/>
        <color rgb="FFFF0000"/>
        <rFont val="Arial"/>
        <family val="2"/>
      </rPr>
      <t>monthly</t>
    </r>
    <r>
      <rPr>
        <sz val="11"/>
        <rFont val="Arial"/>
        <family val="2"/>
      </rPr>
      <t xml:space="preserve"> </t>
    </r>
    <r>
      <rPr>
        <sz val="11"/>
        <color rgb="FFFF0000"/>
        <rFont val="Arial"/>
        <family val="2"/>
      </rPr>
      <t>weekly</t>
    </r>
    <r>
      <rPr>
        <sz val="11"/>
        <rFont val="Arial"/>
        <family val="2"/>
      </rPr>
      <t xml:space="preserve"> conference - recurrence and/or distant metastasis</t>
    </r>
    <r>
      <rPr>
        <sz val="11"/>
        <color theme="0" tint="-0.499984740745262"/>
        <rFont val="Arial"/>
        <family val="2"/>
      </rPr>
      <t xml:space="preserve">
Vorstellung in der </t>
    </r>
    <r>
      <rPr>
        <strike/>
        <sz val="11"/>
        <color rgb="FFFF0000"/>
        <rFont val="Arial"/>
        <family val="2"/>
      </rPr>
      <t>monatlichen</t>
    </r>
    <r>
      <rPr>
        <sz val="11"/>
        <color theme="0" tint="-0.499984740745262"/>
        <rFont val="Arial"/>
        <family val="2"/>
      </rPr>
      <t xml:space="preserve"> </t>
    </r>
    <r>
      <rPr>
        <sz val="11"/>
        <color rgb="FFFF0000"/>
        <rFont val="Arial"/>
        <family val="2"/>
      </rPr>
      <t>wöchentlichen</t>
    </r>
    <r>
      <rPr>
        <sz val="11"/>
        <color theme="0" tint="-0.499984740745262"/>
        <rFont val="Arial"/>
        <family val="2"/>
      </rPr>
      <t xml:space="preserve"> Tumorkonferenz - Rezidiv u/o Fernmetastasierung</t>
    </r>
  </si>
  <si>
    <r>
      <rPr>
        <sz val="11"/>
        <color rgb="FFFF0000"/>
        <rFont val="Arial"/>
        <family val="2"/>
      </rPr>
      <t xml:space="preserve">OncoBox Prostate </t>
    </r>
    <r>
      <rPr>
        <b/>
        <sz val="11"/>
        <color rgb="FFFF0000"/>
        <rFont val="Arial"/>
        <family val="2"/>
      </rPr>
      <t xml:space="preserve">
Psychooncological distress-screening
(Kennzahl Nr. 6  Psychoonkologisches Distress-Screening)</t>
    </r>
  </si>
  <si>
    <t>Number of removed lymph nodes &lt; Number of involved lymph nodes</t>
  </si>
  <si>
    <t>Die Anzahl der entnommenen Lymphknoten ist kleiner als die Anzahl der befallenen Lymphknoten.</t>
  </si>
  <si>
    <t>The number of lymph nodes removed is smaller than the number of affected lymph nodes.</t>
  </si>
  <si>
    <t>PathoTwrong5</t>
  </si>
  <si>
    <r>
      <t>(Gleason Score 1 + Gleason Score 2)</t>
    </r>
    <r>
      <rPr>
        <strike/>
        <sz val="10"/>
        <color rgb="FFFF0000"/>
        <rFont val="Arial"/>
        <family val="2"/>
      </rPr>
      <t xml:space="preserve"> =</t>
    </r>
    <r>
      <rPr>
        <sz val="10"/>
        <rFont val="Arial"/>
        <family val="2"/>
      </rPr>
      <t xml:space="preserve">   </t>
    </r>
    <r>
      <rPr>
        <sz val="10"/>
        <color rgb="FFFF0000"/>
        <rFont val="Arial"/>
        <family val="2"/>
      </rPr>
      <t xml:space="preserve">≤ </t>
    </r>
    <r>
      <rPr>
        <sz val="8"/>
        <rFont val="Arial"/>
        <family val="2"/>
      </rPr>
      <t>6</t>
    </r>
  </si>
  <si>
    <t>obligat (wenn vorhanden)</t>
  </si>
  <si>
    <r>
      <rPr>
        <sz val="9"/>
        <rFont val="Arial"/>
        <family val="2"/>
      </rPr>
      <t>Primary cases with radical prostatectomies/ cystoprostetomies</t>
    </r>
    <r>
      <rPr>
        <sz val="9"/>
        <color indexed="8"/>
        <rFont val="Arial"/>
        <family val="2"/>
      </rPr>
      <t xml:space="preserve">
</t>
    </r>
    <r>
      <rPr>
        <sz val="9"/>
        <color theme="0" tint="-0.499984740745262"/>
        <rFont val="Arial"/>
        <family val="2"/>
      </rPr>
      <t>(Primärfälle mit RPE + RZE)</t>
    </r>
  </si>
  <si>
    <r>
      <t xml:space="preserve">Primary cases of the denominator with locally confined Pca and low risk
</t>
    </r>
    <r>
      <rPr>
        <sz val="9"/>
        <color theme="0" tint="-0.499984740745262"/>
        <rFont val="Arial"/>
        <family val="2"/>
      </rPr>
      <t>(Primärfälle des Nenners mit lokal begrenztem PCa u. niedrigem Risiko)</t>
    </r>
  </si>
  <si>
    <r>
      <t xml:space="preserve">Primary cases with locally confined Pca, low risk and radical prostatectomies/ cystoprostatectomies
</t>
    </r>
    <r>
      <rPr>
        <sz val="9"/>
        <color theme="0" tint="-0.499984740745262"/>
        <rFont val="Arial"/>
        <family val="2"/>
      </rPr>
      <t>(Primärfälle mit lokal begrenztem PCa u. niedrigem Risiko und RPE/RZE)</t>
    </r>
  </si>
  <si>
    <r>
      <rPr>
        <sz val="9"/>
        <rFont val="Arial"/>
        <family val="2"/>
      </rPr>
      <t>Primary cases with locally confined Pca and low risk</t>
    </r>
    <r>
      <rPr>
        <sz val="9"/>
        <color indexed="8"/>
        <rFont val="Arial"/>
        <family val="2"/>
      </rPr>
      <t xml:space="preserve">
</t>
    </r>
    <r>
      <rPr>
        <sz val="9"/>
        <color theme="0" tint="-0.499984740745262"/>
        <rFont val="Arial"/>
        <family val="2"/>
      </rPr>
      <t>(Primärfälle mit lokal begrenztem PCa u. niedrigem Risiko)</t>
    </r>
  </si>
  <si>
    <r>
      <rPr>
        <sz val="11"/>
        <rFont val="Arial"/>
        <family val="2"/>
      </rPr>
      <t xml:space="preserve">OncoBox Prostate </t>
    </r>
    <r>
      <rPr>
        <b/>
        <sz val="11"/>
        <rFont val="Arial"/>
        <family val="2"/>
      </rPr>
      <t xml:space="preserve">
Indicator </t>
    </r>
    <r>
      <rPr>
        <b/>
        <sz val="11"/>
        <color rgb="FFFF0000"/>
        <rFont val="Arial"/>
        <family val="2"/>
      </rPr>
      <t>22  Share of locally confined PCa and low risk with RPE/RZE</t>
    </r>
    <r>
      <rPr>
        <b/>
        <sz val="11"/>
        <color theme="0" tint="-0.499984740745262"/>
        <rFont val="Arial"/>
        <family val="2"/>
      </rPr>
      <t xml:space="preserve">
(Kennzahl Nr. 22 Anteil lokal begrenztes PCa u. niedriges Risiko bei RPE/RZE)</t>
    </r>
  </si>
  <si>
    <r>
      <rPr>
        <sz val="11"/>
        <rFont val="Arial"/>
        <family val="2"/>
      </rPr>
      <t xml:space="preserve">OncoBox Prostate </t>
    </r>
    <r>
      <rPr>
        <b/>
        <sz val="11"/>
        <rFont val="Arial"/>
        <family val="2"/>
      </rPr>
      <t xml:space="preserve">
</t>
    </r>
    <r>
      <rPr>
        <b/>
        <sz val="11"/>
        <color rgb="FFFF0000"/>
        <rFont val="Arial"/>
        <family val="2"/>
      </rPr>
      <t>Indicator 23  RPE/RZE for primary cases with locally confined PCa and low risk</t>
    </r>
    <r>
      <rPr>
        <b/>
        <sz val="11"/>
        <color theme="0" tint="-0.499984740745262"/>
        <rFont val="Arial"/>
        <family val="2"/>
      </rPr>
      <t xml:space="preserve">
(Kennzahl Nr. 23 RPE/RZE bei Primärfällen mit lokal begrenztem PCa u. niedrigem Risiko)</t>
    </r>
  </si>
  <si>
    <t>KB-22</t>
  </si>
  <si>
    <t>Share of locally confined PCa and low risk with RPE/RZE
Anteil lokal begrenztes PCa u. niedriges Risiko bei RPE/RZE</t>
  </si>
  <si>
    <r>
      <t xml:space="preserve">Focal therapy in cases with locally advanced prostate cancer
</t>
    </r>
    <r>
      <rPr>
        <sz val="11"/>
        <color theme="0" tint="-0.499984740745262"/>
        <rFont val="Arial"/>
        <family val="2"/>
      </rPr>
      <t xml:space="preserve">Fokale Therapie bei lokal fortgeschrittenem Prostatakarzinom </t>
    </r>
  </si>
  <si>
    <t>RPE/RZE for primary cases with locally confined PCa and low risk
RPE/RZE bei Primärfällen mit lokal begrenztem PCa u. niedrigem Risiko</t>
  </si>
  <si>
    <t>KB-23</t>
  </si>
  <si>
    <r>
      <t>= Basic data</t>
    </r>
    <r>
      <rPr>
        <b/>
        <sz val="11"/>
        <rFont val="Arial"/>
        <family val="2"/>
      </rPr>
      <t xml:space="preserve"> F17+G17</t>
    </r>
    <r>
      <rPr>
        <b/>
        <sz val="11"/>
        <color indexed="8"/>
        <rFont val="Arial"/>
        <family val="2"/>
      </rPr>
      <t xml:space="preserve">
</t>
    </r>
    <r>
      <rPr>
        <b/>
        <sz val="11"/>
        <color theme="0" tint="-0.499984740745262"/>
        <rFont val="Arial"/>
        <family val="2"/>
      </rPr>
      <t>(= Basisdaten F17+G17)</t>
    </r>
  </si>
  <si>
    <r>
      <t>= Basic data</t>
    </r>
    <r>
      <rPr>
        <b/>
        <sz val="11"/>
        <rFont val="Arial"/>
        <family val="2"/>
      </rPr>
      <t xml:space="preserve"> F10+G10</t>
    </r>
    <r>
      <rPr>
        <b/>
        <sz val="11"/>
        <color indexed="8"/>
        <rFont val="Arial"/>
        <family val="2"/>
      </rPr>
      <t xml:space="preserve">
</t>
    </r>
    <r>
      <rPr>
        <b/>
        <sz val="11"/>
        <color theme="0" tint="-0.499984740745262"/>
        <rFont val="Arial"/>
        <family val="2"/>
      </rPr>
      <t>(= Basisdaten F10+G10)</t>
    </r>
  </si>
  <si>
    <r>
      <t>= Basic data</t>
    </r>
    <r>
      <rPr>
        <b/>
        <sz val="11"/>
        <rFont val="Arial"/>
        <family val="2"/>
      </rPr>
      <t xml:space="preserve"> O10</t>
    </r>
    <r>
      <rPr>
        <b/>
        <sz val="11"/>
        <color indexed="8"/>
        <rFont val="Arial"/>
        <family val="2"/>
      </rPr>
      <t xml:space="preserve">
</t>
    </r>
    <r>
      <rPr>
        <b/>
        <sz val="11"/>
        <color theme="0" tint="-0.499984740745262"/>
        <rFont val="Arial"/>
        <family val="2"/>
      </rPr>
      <t>(= Basisdaten O10)</t>
    </r>
  </si>
  <si>
    <r>
      <t xml:space="preserve">= Basic data F10+G10
</t>
    </r>
    <r>
      <rPr>
        <b/>
        <sz val="11"/>
        <color theme="0" tint="-0.499984740745262"/>
        <rFont val="Arial"/>
        <family val="2"/>
      </rPr>
      <t>(= Basisdaten F10+G10)</t>
    </r>
  </si>
  <si>
    <t>IF Consent = N then display "-----"
For all cases in general overview in row 22 and 23 display "no questionnaire" 
For all cases in general overview in row 24 display the date of the questionnaire which is taken here</t>
  </si>
  <si>
    <t>IF Consent = N then display "-----"
For all cases in general overview in row 30 display the date of the questionnaire which is taken here
For all cases which are in row 24 and not in row 30 display "no questionnaire"</t>
  </si>
  <si>
    <t>IF Consent = N then display "-----"
For all cases in general overview in row 33 display the date of the questionnaire which is taken here
For all cases which are  not 33 display "no questionnaire"</t>
  </si>
  <si>
    <r>
      <t xml:space="preserve">IF Consent = N then display "-----"
IF Consent = Y 
&amp;&amp;
take the first Follow-Up with:
cut-off date + 365 - 182  </t>
    </r>
    <r>
      <rPr>
        <sz val="9"/>
        <rFont val="Calibri"/>
        <family val="2"/>
      </rPr>
      <t>≤</t>
    </r>
    <r>
      <rPr>
        <sz val="9"/>
        <rFont val="Arial"/>
        <family val="2"/>
      </rPr>
      <t xml:space="preserve">  date follow-up ≤ cut-off date + 365 + 182
&amp;&amp; 
PSA Value </t>
    </r>
    <r>
      <rPr>
        <sz val="9"/>
        <rFont val="Calibri"/>
        <family val="2"/>
      </rPr>
      <t>≠</t>
    </r>
    <r>
      <rPr>
        <sz val="9"/>
        <rFont val="Arial"/>
        <family val="2"/>
      </rPr>
      <t xml:space="preserve"> empty</t>
    </r>
  </si>
  <si>
    <t>Date post-therapeutical questionnaire after 1 year
(Datum posttherapeutischer Fragebogen nach 1 Jahr)</t>
  </si>
  <si>
    <r>
      <t xml:space="preserve">IF Consent = N then display "-----"
IF Consent = Y 
&amp;&amp;
take the first Follow-Up with:
cut-off date + 730 - 182  </t>
    </r>
    <r>
      <rPr>
        <sz val="9"/>
        <rFont val="Calibri"/>
        <family val="2"/>
      </rPr>
      <t>≤</t>
    </r>
    <r>
      <rPr>
        <sz val="9"/>
        <rFont val="Arial"/>
        <family val="2"/>
      </rPr>
      <t xml:space="preserve">  date follow-up ≤ cut-off date + 730 + 182
&amp;&amp; 
PSA Value </t>
    </r>
    <r>
      <rPr>
        <sz val="9"/>
        <rFont val="Calibri"/>
        <family val="2"/>
      </rPr>
      <t>≠</t>
    </r>
    <r>
      <rPr>
        <sz val="9"/>
        <rFont val="Arial"/>
        <family val="2"/>
      </rPr>
      <t xml:space="preserve"> empty</t>
    </r>
  </si>
  <si>
    <t xml:space="preserve">check if there is a posttherapeutic questionnaire with cyclephase "2"
If yes and the PSA-Value after 24 months (row 20) at "patient profile" contains:---- display the deficit
</t>
  </si>
  <si>
    <t>Relevant für Schnittstellenentwicklung
OncoBox Compare</t>
  </si>
  <si>
    <r>
      <t xml:space="preserve">I | II | III | IIIa | IIIb | IV | IVa | IVb | V | </t>
    </r>
    <r>
      <rPr>
        <strike/>
        <sz val="8"/>
        <color rgb="FFFF0000"/>
        <rFont val="Arial"/>
        <family val="2"/>
      </rPr>
      <t>III/IV unspecific</t>
    </r>
    <r>
      <rPr>
        <sz val="8"/>
        <color theme="1"/>
        <rFont val="Arial"/>
        <family val="2"/>
      </rPr>
      <t xml:space="preserve"> | 0</t>
    </r>
  </si>
  <si>
    <r>
      <t>I | II | III | IIIa | IIIb | IV | IVa | IVb | V |</t>
    </r>
    <r>
      <rPr>
        <strike/>
        <sz val="8"/>
        <color rgb="FFFF0000"/>
        <rFont val="Arial"/>
        <family val="2"/>
      </rPr>
      <t xml:space="preserve"> III/IV unspecific</t>
    </r>
    <r>
      <rPr>
        <sz val="8"/>
        <color theme="1"/>
        <rFont val="Arial"/>
        <family val="2"/>
      </rPr>
      <t xml:space="preserve"> | 0</t>
    </r>
  </si>
  <si>
    <r>
      <t>N1</t>
    </r>
    <r>
      <rPr>
        <strike/>
        <sz val="8"/>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</si>
</sst>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0" x14ac:knownFonts="1">
    <font>
      <sz val="11"/>
      <color theme="1"/>
      <name val="Calibri"/>
      <family val="2"/>
      <scheme val="minor"/>
    </font>
    <font>
      <sz val="10"/>
      <color theme="1"/>
      <name val="Arial"/>
      <family val="2"/>
    </font>
    <font>
      <u/>
      <sz val="8"/>
      <color theme="1"/>
      <name val="Arial"/>
      <family val="2"/>
    </font>
    <font>
      <sz val="8"/>
      <color theme="1"/>
      <name val="Arial"/>
      <family val="2"/>
    </font>
    <font>
      <sz val="8"/>
      <color indexed="8"/>
      <name val="Arial"/>
      <family val="2"/>
    </font>
    <font>
      <b/>
      <sz val="8"/>
      <color indexed="8"/>
      <name val="Arial"/>
      <family val="2"/>
    </font>
    <font>
      <sz val="9"/>
      <color theme="1"/>
      <name val="Arial"/>
      <family val="2"/>
    </font>
    <font>
      <b/>
      <sz val="8"/>
      <color theme="1"/>
      <name val="Arial"/>
      <family val="2"/>
    </font>
    <font>
      <b/>
      <sz val="10"/>
      <color indexed="8"/>
      <name val="Arial"/>
      <family val="2"/>
    </font>
    <font>
      <sz val="8"/>
      <name val="Arial"/>
      <family val="2"/>
    </font>
    <font>
      <b/>
      <sz val="8"/>
      <name val="Arial"/>
      <family val="2"/>
    </font>
    <font>
      <b/>
      <u/>
      <sz val="8"/>
      <color indexed="8"/>
      <name val="Arial"/>
      <family val="2"/>
    </font>
    <font>
      <sz val="8"/>
      <color indexed="10"/>
      <name val="Arial"/>
      <family val="2"/>
    </font>
    <font>
      <sz val="8"/>
      <color rgb="FFFF0000"/>
      <name val="Arial"/>
      <family val="2"/>
    </font>
    <font>
      <b/>
      <sz val="13"/>
      <color indexed="8"/>
      <name val="Arial"/>
      <family val="2"/>
    </font>
    <font>
      <u/>
      <sz val="11"/>
      <color indexed="12"/>
      <name val="Calibri"/>
      <family val="2"/>
    </font>
    <font>
      <u/>
      <sz val="10"/>
      <color indexed="12"/>
      <name val="Arial"/>
      <family val="2"/>
    </font>
    <font>
      <b/>
      <sz val="11"/>
      <color indexed="8"/>
      <name val="Arial"/>
      <family val="2"/>
    </font>
    <font>
      <b/>
      <sz val="9"/>
      <name val="Arial"/>
      <family val="2"/>
    </font>
    <font>
      <b/>
      <sz val="9"/>
      <color indexed="8"/>
      <name val="Arial"/>
      <family val="2"/>
    </font>
    <font>
      <b/>
      <sz val="10"/>
      <name val="Arial"/>
      <family val="2"/>
    </font>
    <font>
      <sz val="9"/>
      <color indexed="8"/>
      <name val="Arial"/>
      <family val="2"/>
    </font>
    <font>
      <sz val="9"/>
      <color indexed="23"/>
      <name val="Arial"/>
      <family val="2"/>
    </font>
    <font>
      <sz val="9"/>
      <name val="Arial"/>
      <family val="2"/>
    </font>
    <font>
      <strike/>
      <sz val="8"/>
      <name val="Arial"/>
      <family val="2"/>
    </font>
    <font>
      <b/>
      <u/>
      <sz val="9"/>
      <name val="Arial"/>
      <family val="2"/>
    </font>
    <font>
      <b/>
      <sz val="9"/>
      <color theme="1"/>
      <name val="Arial"/>
      <family val="2"/>
    </font>
    <font>
      <b/>
      <strike/>
      <sz val="8"/>
      <color indexed="8"/>
      <name val="Arial"/>
      <family val="2"/>
    </font>
    <font>
      <sz val="11"/>
      <color theme="1"/>
      <name val="Arial"/>
      <family val="2"/>
    </font>
    <font>
      <b/>
      <sz val="10"/>
      <color theme="1"/>
      <name val="Arial"/>
      <family val="2"/>
    </font>
    <font>
      <b/>
      <strike/>
      <sz val="8"/>
      <name val="Arial"/>
      <family val="2"/>
    </font>
    <font>
      <u/>
      <sz val="8"/>
      <name val="Arial"/>
      <family val="2"/>
    </font>
    <font>
      <b/>
      <strike/>
      <sz val="9"/>
      <color indexed="8"/>
      <name val="Arial"/>
      <family val="2"/>
    </font>
    <font>
      <strike/>
      <sz val="11"/>
      <color theme="1"/>
      <name val="Calibri"/>
      <family val="2"/>
      <scheme val="minor"/>
    </font>
    <font>
      <b/>
      <sz val="11"/>
      <color theme="1"/>
      <name val="Calibri"/>
      <family val="2"/>
      <scheme val="minor"/>
    </font>
    <font>
      <b/>
      <sz val="11"/>
      <color theme="1"/>
      <name val="Arial"/>
      <family val="2"/>
    </font>
    <font>
      <b/>
      <sz val="10"/>
      <color rgb="FFFF0000"/>
      <name val="Arial"/>
      <family val="2"/>
    </font>
    <font>
      <b/>
      <sz val="8"/>
      <color rgb="FFFF0000"/>
      <name val="Arial"/>
      <family val="2"/>
    </font>
    <font>
      <b/>
      <sz val="11"/>
      <color rgb="FFFF0000"/>
      <name val="Arial"/>
      <family val="2"/>
    </font>
    <font>
      <b/>
      <sz val="9"/>
      <color rgb="FFFF0000"/>
      <name val="Arial"/>
      <family val="2"/>
    </font>
    <font>
      <sz val="9"/>
      <color rgb="FFFF0000"/>
      <name val="Arial"/>
      <family val="2"/>
    </font>
    <font>
      <b/>
      <sz val="14"/>
      <color indexed="8"/>
      <name val="Arial"/>
      <family val="2"/>
    </font>
    <font>
      <b/>
      <sz val="12"/>
      <color indexed="8"/>
      <name val="Arial"/>
      <family val="2"/>
    </font>
    <font>
      <sz val="10"/>
      <name val="Arial"/>
      <family val="2"/>
    </font>
    <font>
      <sz val="10"/>
      <color indexed="8"/>
      <name val="Arial"/>
      <family val="2"/>
    </font>
    <font>
      <b/>
      <sz val="12"/>
      <color theme="1"/>
      <name val="Arial"/>
      <family val="2"/>
    </font>
    <font>
      <sz val="11"/>
      <color indexed="8"/>
      <name val="Arial"/>
      <family val="2"/>
    </font>
    <font>
      <sz val="8"/>
      <name val="Calibri"/>
      <family val="2"/>
    </font>
    <font>
      <sz val="10"/>
      <name val="Calibri"/>
      <family val="2"/>
    </font>
    <font>
      <strike/>
      <sz val="8"/>
      <color rgb="FFFF0000"/>
      <name val="Arial"/>
      <family val="2"/>
    </font>
    <font>
      <sz val="9"/>
      <name val="Malgun Gothic"/>
      <family val="2"/>
    </font>
    <font>
      <sz val="10"/>
      <color rgb="FFFF0000"/>
      <name val="Arial"/>
      <family val="2"/>
    </font>
    <font>
      <u/>
      <sz val="10"/>
      <color indexed="8"/>
      <name val="Arial"/>
      <family val="2"/>
    </font>
    <font>
      <sz val="9"/>
      <name val="Calibri"/>
      <family val="2"/>
    </font>
    <font>
      <sz val="8"/>
      <color theme="1"/>
      <name val="Calibri"/>
      <family val="2"/>
      <scheme val="minor"/>
    </font>
    <font>
      <sz val="13"/>
      <color indexed="8"/>
      <name val="Arial"/>
      <family val="2"/>
    </font>
    <font>
      <sz val="14"/>
      <color indexed="8"/>
      <name val="Arial"/>
      <family val="2"/>
    </font>
    <font>
      <sz val="8"/>
      <color indexed="45"/>
      <name val="Arial"/>
      <family val="2"/>
    </font>
    <font>
      <b/>
      <sz val="8"/>
      <color rgb="FF7030A0"/>
      <name val="Arial"/>
      <family val="2"/>
    </font>
    <font>
      <sz val="11"/>
      <color indexed="45"/>
      <name val="Arial"/>
      <family val="2"/>
    </font>
    <font>
      <sz val="11"/>
      <color rgb="FFFF0000"/>
      <name val="Calibri"/>
      <family val="2"/>
      <scheme val="minor"/>
    </font>
    <font>
      <sz val="11"/>
      <name val="Arial"/>
      <family val="2"/>
    </font>
    <font>
      <b/>
      <sz val="8"/>
      <name val="Calibri"/>
      <family val="2"/>
    </font>
    <font>
      <sz val="8"/>
      <color rgb="FF7030A0"/>
      <name val="Arial"/>
      <family val="2"/>
    </font>
    <font>
      <b/>
      <sz val="12"/>
      <name val="Arial"/>
      <family val="2"/>
    </font>
    <font>
      <sz val="11"/>
      <name val="Calibri"/>
      <family val="2"/>
      <scheme val="minor"/>
    </font>
    <font>
      <strike/>
      <sz val="9"/>
      <color rgb="FFFF0000"/>
      <name val="Arial"/>
      <family val="2"/>
    </font>
    <font>
      <sz val="8"/>
      <name val="Malgun Gothic"/>
      <family val="2"/>
      <charset val="129"/>
    </font>
    <font>
      <b/>
      <vertAlign val="superscript"/>
      <sz val="10"/>
      <name val="Arial"/>
      <family val="2"/>
    </font>
    <font>
      <b/>
      <vertAlign val="superscript"/>
      <sz val="9"/>
      <name val="Arial"/>
      <family val="2"/>
    </font>
    <font>
      <vertAlign val="superscript"/>
      <sz val="9"/>
      <name val="Arial"/>
      <family val="2"/>
    </font>
    <font>
      <sz val="9"/>
      <name val="Calibri"/>
      <family val="2"/>
      <scheme val="minor"/>
    </font>
    <font>
      <strike/>
      <sz val="10"/>
      <color theme="1"/>
      <name val="Arial"/>
      <family val="2"/>
    </font>
    <font>
      <sz val="9"/>
      <color theme="1"/>
      <name val="Calibri"/>
      <family val="2"/>
      <scheme val="minor"/>
    </font>
    <font>
      <b/>
      <sz val="9"/>
      <color theme="0" tint="-0.499984740745262"/>
      <name val="Arial"/>
      <family val="2"/>
    </font>
    <font>
      <sz val="9"/>
      <color theme="0" tint="-0.499984740745262"/>
      <name val="Arial"/>
      <family val="2"/>
    </font>
    <font>
      <sz val="8"/>
      <color theme="0" tint="-0.499984740745262"/>
      <name val="Arial"/>
      <family val="2"/>
    </font>
    <font>
      <b/>
      <sz val="11"/>
      <color theme="0" tint="-0.499984740745262"/>
      <name val="Arial"/>
      <family val="2"/>
    </font>
    <font>
      <b/>
      <sz val="14"/>
      <color theme="0" tint="-0.499984740745262"/>
      <name val="Arial"/>
      <family val="2"/>
    </font>
    <font>
      <b/>
      <sz val="10"/>
      <color theme="0" tint="-0.499984740745262"/>
      <name val="Arial"/>
      <family val="2"/>
    </font>
    <font>
      <b/>
      <sz val="12"/>
      <color theme="0" tint="-0.499984740745262"/>
      <name val="Arial"/>
      <family val="2"/>
    </font>
    <font>
      <b/>
      <sz val="11"/>
      <name val="Arial"/>
      <family val="2"/>
    </font>
    <font>
      <sz val="10"/>
      <color theme="1"/>
      <name val="Calibri"/>
      <family val="2"/>
      <scheme val="minor"/>
    </font>
    <font>
      <vertAlign val="superscript"/>
      <sz val="9"/>
      <color theme="0" tint="-0.499984740745262"/>
      <name val="Arial"/>
      <family val="2"/>
    </font>
    <font>
      <b/>
      <vertAlign val="superscript"/>
      <sz val="10"/>
      <color theme="0" tint="-0.499984740745262"/>
      <name val="Arial"/>
      <family val="2"/>
    </font>
    <font>
      <b/>
      <vertAlign val="superscript"/>
      <sz val="9"/>
      <color theme="0" tint="-0.499984740745262"/>
      <name val="Arial"/>
      <family val="2"/>
    </font>
    <font>
      <sz val="8"/>
      <color theme="0" tint="-0.499984740745262"/>
      <name val="Calibri"/>
      <family val="2"/>
      <scheme val="minor"/>
    </font>
    <font>
      <b/>
      <strike/>
      <sz val="10"/>
      <color theme="0" tint="-0.499984740745262"/>
      <name val="Arial"/>
      <family val="2"/>
    </font>
    <font>
      <sz val="11"/>
      <color theme="0" tint="-0.499984740745262"/>
      <name val="Calibri"/>
      <family val="2"/>
      <scheme val="minor"/>
    </font>
    <font>
      <sz val="7.2"/>
      <name val="Arial"/>
      <family val="2"/>
    </font>
    <font>
      <sz val="10"/>
      <name val="Malgun Gothic"/>
      <family val="2"/>
    </font>
    <font>
      <sz val="9"/>
      <color rgb="FFC00000"/>
      <name val="Arial"/>
      <family val="2"/>
    </font>
    <font>
      <sz val="11"/>
      <color rgb="FF7030A0"/>
      <name val="Calibri"/>
      <family val="2"/>
      <scheme val="minor"/>
    </font>
    <font>
      <sz val="9"/>
      <color indexed="81"/>
      <name val="Arial"/>
      <family val="2"/>
    </font>
    <font>
      <b/>
      <u/>
      <sz val="10"/>
      <name val="Arial"/>
      <family val="2"/>
    </font>
    <font>
      <strike/>
      <sz val="9"/>
      <color theme="1"/>
      <name val="Arial"/>
      <family val="2"/>
    </font>
    <font>
      <sz val="12"/>
      <color theme="0" tint="-0.499984740745262"/>
      <name val="Arial"/>
      <family val="2"/>
    </font>
    <font>
      <sz val="11"/>
      <color indexed="8"/>
      <name val="Calibri"/>
      <family val="2"/>
    </font>
    <font>
      <sz val="8"/>
      <color theme="1"/>
      <name val="Calibri"/>
      <family val="2"/>
    </font>
    <font>
      <sz val="7"/>
      <color indexed="8"/>
      <name val="Arial"/>
      <family val="2"/>
    </font>
    <font>
      <sz val="9"/>
      <color indexed="8"/>
      <name val="Times New Roman"/>
      <family val="1"/>
    </font>
    <font>
      <sz val="10"/>
      <color theme="0" tint="-0.499984740745262"/>
      <name val="Arial"/>
      <family val="2"/>
    </font>
    <font>
      <b/>
      <strike/>
      <sz val="8"/>
      <color theme="1"/>
      <name val="Arial"/>
      <family val="2"/>
    </font>
    <font>
      <b/>
      <sz val="8"/>
      <color rgb="FF000000"/>
      <name val="Arial"/>
      <family val="2"/>
    </font>
    <font>
      <b/>
      <vertAlign val="subscript"/>
      <sz val="10"/>
      <color theme="1"/>
      <name val="Arial"/>
      <family val="2"/>
    </font>
    <font>
      <vertAlign val="subscript"/>
      <sz val="8"/>
      <name val="Arial"/>
      <family val="2"/>
    </font>
    <font>
      <vertAlign val="subscript"/>
      <sz val="9"/>
      <name val="Arial"/>
      <family val="2"/>
    </font>
    <font>
      <b/>
      <u/>
      <sz val="10"/>
      <color theme="0" tint="-0.499984740745262"/>
      <name val="Arial"/>
      <family val="2"/>
    </font>
    <font>
      <u/>
      <sz val="8"/>
      <color theme="0" tint="-0.499984740745262"/>
      <name val="Arial"/>
      <family val="2"/>
    </font>
    <font>
      <strike/>
      <sz val="8"/>
      <color theme="0" tint="-0.499984740745262"/>
      <name val="Arial"/>
      <family val="2"/>
    </font>
    <font>
      <b/>
      <sz val="8"/>
      <color theme="0" tint="-0.499984740745262"/>
      <name val="Arial"/>
      <family val="2"/>
    </font>
    <font>
      <sz val="8"/>
      <color theme="8" tint="-0.499984740745262"/>
      <name val="Arial"/>
      <family val="2"/>
    </font>
    <font>
      <sz val="9"/>
      <color theme="8" tint="-0.499984740745262"/>
      <name val="Arial"/>
      <family val="2"/>
    </font>
    <font>
      <b/>
      <sz val="11"/>
      <color theme="8" tint="-0.499984740745262"/>
      <name val="Calibri"/>
      <family val="2"/>
      <scheme val="minor"/>
    </font>
    <font>
      <vertAlign val="superscript"/>
      <sz val="8"/>
      <name val="Arial"/>
      <family val="2"/>
    </font>
    <font>
      <b/>
      <vertAlign val="subscript"/>
      <sz val="10"/>
      <color theme="0" tint="-0.499984740745262"/>
      <name val="Arial"/>
      <family val="2"/>
    </font>
    <font>
      <b/>
      <vertAlign val="subscript"/>
      <sz val="9"/>
      <color theme="1"/>
      <name val="Arial"/>
      <family val="2"/>
    </font>
    <font>
      <b/>
      <vertAlign val="subscript"/>
      <sz val="9"/>
      <color theme="0" tint="-0.499984740745262"/>
      <name val="Arial"/>
      <family val="2"/>
    </font>
    <font>
      <vertAlign val="subscript"/>
      <sz val="8"/>
      <color theme="0" tint="-0.499984740745262"/>
      <name val="Arial"/>
      <family val="2"/>
    </font>
    <font>
      <sz val="8"/>
      <color rgb="FFC00000"/>
      <name val="Arial"/>
      <family val="2"/>
    </font>
    <font>
      <b/>
      <sz val="9"/>
      <color theme="8" tint="-0.499984740745262"/>
      <name val="Arial"/>
      <family val="2"/>
    </font>
    <font>
      <b/>
      <u/>
      <sz val="8"/>
      <color theme="8" tint="-0.499984740745262"/>
      <name val="Arial"/>
      <family val="2"/>
    </font>
    <font>
      <sz val="11"/>
      <color theme="0" tint="-0.499984740745262"/>
      <name val="Arial"/>
      <family val="2"/>
    </font>
    <font>
      <b/>
      <strike/>
      <sz val="9"/>
      <name val="Arial"/>
      <family val="2"/>
    </font>
    <font>
      <sz val="8"/>
      <name val="Malgun Gothic"/>
      <family val="2"/>
    </font>
    <font>
      <sz val="9"/>
      <color theme="4" tint="-0.499984740745262"/>
      <name val="Arial"/>
      <family val="2"/>
    </font>
    <font>
      <sz val="7"/>
      <color theme="1"/>
      <name val="Arial"/>
      <family val="2"/>
    </font>
    <font>
      <sz val="7"/>
      <color theme="0" tint="-0.499984740745262"/>
      <name val="Arial"/>
      <family val="2"/>
    </font>
    <font>
      <sz val="9"/>
      <color rgb="FF7030A0"/>
      <name val="Arial"/>
      <family val="2"/>
    </font>
    <font>
      <sz val="8"/>
      <color theme="0" tint="-0.499984740745262"/>
      <name val="Malgun Gothic"/>
      <family val="2"/>
      <charset val="129"/>
    </font>
    <font>
      <b/>
      <strike/>
      <sz val="9"/>
      <color rgb="FFFF0000"/>
      <name val="Arial"/>
      <family val="2"/>
    </font>
    <font>
      <b/>
      <sz val="11"/>
      <color theme="2" tint="-0.749992370372631"/>
      <name val="Arial"/>
      <family val="2"/>
    </font>
    <font>
      <sz val="13"/>
      <color theme="1"/>
      <name val="Arial"/>
      <family val="2"/>
    </font>
    <font>
      <b/>
      <sz val="10"/>
      <color theme="2" tint="-0.749992370372631"/>
      <name val="Arial"/>
      <family val="2"/>
    </font>
    <font>
      <sz val="10"/>
      <color theme="2" tint="-0.749992370372631"/>
      <name val="Arial"/>
      <family val="2"/>
    </font>
    <font>
      <sz val="10"/>
      <color rgb="FF000000"/>
      <name val="Segoe UI Symbol"/>
      <family val="2"/>
    </font>
    <font>
      <b/>
      <sz val="9"/>
      <color rgb="FFFF0000"/>
      <name val="Calibri"/>
      <family val="2"/>
    </font>
    <font>
      <b/>
      <sz val="8"/>
      <color rgb="FF0000FF"/>
      <name val="Arial"/>
      <family val="2"/>
    </font>
    <font>
      <sz val="11"/>
      <color theme="1"/>
      <name val="Calibri"/>
      <family val="2"/>
      <scheme val="minor"/>
    </font>
    <font>
      <b/>
      <sz val="9"/>
      <color rgb="FF7030A0"/>
      <name val="Arial"/>
      <family val="2"/>
    </font>
    <font>
      <strike/>
      <sz val="8"/>
      <color theme="1"/>
      <name val="Arial"/>
      <family val="2"/>
    </font>
    <font>
      <b/>
      <sz val="9"/>
      <name val="Calibri"/>
      <family val="2"/>
    </font>
    <font>
      <sz val="8"/>
      <name val="Calibri"/>
      <family val="2"/>
      <scheme val="minor"/>
    </font>
    <font>
      <strike/>
      <sz val="11"/>
      <color rgb="FFFF0000"/>
      <name val="Calibri"/>
      <family val="2"/>
      <scheme val="minor"/>
    </font>
    <font>
      <b/>
      <sz val="11"/>
      <name val="Calibri"/>
      <family val="2"/>
      <scheme val="minor"/>
    </font>
    <font>
      <b/>
      <sz val="11"/>
      <color rgb="FF0000FF"/>
      <name val="Arial"/>
      <family val="2"/>
    </font>
    <font>
      <sz val="11"/>
      <color rgb="FFFF0000"/>
      <name val="Arial"/>
      <family val="2"/>
    </font>
    <font>
      <b/>
      <strike/>
      <sz val="10"/>
      <name val="Arial"/>
      <family val="2"/>
    </font>
    <font>
      <b/>
      <sz val="11"/>
      <color theme="0" tint="-0.34998626667073579"/>
      <name val="Arial"/>
      <family val="2"/>
    </font>
    <font>
      <u/>
      <sz val="11"/>
      <color rgb="FF0000FF"/>
      <name val="Calibri"/>
      <family val="2"/>
    </font>
    <font>
      <sz val="8"/>
      <color rgb="FFFF0000"/>
      <name val="Calibri"/>
      <family val="2"/>
    </font>
    <font>
      <sz val="8"/>
      <color theme="0" tint="-0.34998626667073579"/>
      <name val="Arial"/>
      <family val="2"/>
    </font>
    <font>
      <u/>
      <sz val="9"/>
      <name val="Arial"/>
      <family val="2"/>
    </font>
    <font>
      <b/>
      <sz val="11"/>
      <color rgb="FF7030A0"/>
      <name val="Arial"/>
      <family val="2"/>
    </font>
    <font>
      <strike/>
      <sz val="9"/>
      <name val="Arial"/>
      <family val="2"/>
    </font>
    <font>
      <strike/>
      <sz val="8"/>
      <color theme="1"/>
      <name val="Calibri"/>
      <family val="2"/>
      <scheme val="minor"/>
    </font>
    <font>
      <strike/>
      <sz val="11"/>
      <color rgb="FF7030A0"/>
      <name val="Calibri"/>
      <family val="2"/>
      <scheme val="minor"/>
    </font>
    <font>
      <strike/>
      <sz val="9"/>
      <color rgb="FF7030A0"/>
      <name val="Arial"/>
      <family val="2"/>
    </font>
    <font>
      <sz val="11"/>
      <color theme="0"/>
      <name val="Calibri"/>
      <family val="2"/>
      <scheme val="minor"/>
    </font>
    <font>
      <u/>
      <sz val="9"/>
      <color indexed="12"/>
      <name val="Arial"/>
      <family val="2"/>
    </font>
    <font>
      <sz val="8"/>
      <color indexed="8"/>
      <name val="Calibri"/>
      <family val="2"/>
    </font>
    <font>
      <b/>
      <sz val="9"/>
      <color theme="2" tint="-0.499984740745262"/>
      <name val="Arial"/>
      <family val="2"/>
    </font>
    <font>
      <b/>
      <u/>
      <sz val="8"/>
      <name val="Arial"/>
      <family val="2"/>
    </font>
    <font>
      <sz val="8"/>
      <color rgb="FFFF00FF"/>
      <name val="Arial"/>
      <family val="2"/>
    </font>
    <font>
      <b/>
      <sz val="9"/>
      <color rgb="FFFF00FF"/>
      <name val="Arial"/>
      <family val="2"/>
    </font>
    <font>
      <sz val="10"/>
      <color rgb="FFFF00FF"/>
      <name val="Arial"/>
      <family val="2"/>
    </font>
    <font>
      <sz val="10"/>
      <color theme="1"/>
      <name val="Wingdings"/>
      <charset val="2"/>
    </font>
    <font>
      <b/>
      <sz val="14"/>
      <name val="Arial"/>
      <family val="2"/>
    </font>
    <font>
      <sz val="12"/>
      <name val="Calibri"/>
      <family val="2"/>
      <scheme val="minor"/>
    </font>
    <font>
      <sz val="12"/>
      <color rgb="FF000000"/>
      <name val="Calibri"/>
      <family val="2"/>
      <scheme val="minor"/>
    </font>
    <font>
      <sz val="10"/>
      <color theme="1"/>
      <name val="Calibri"/>
      <family val="2"/>
    </font>
    <font>
      <u/>
      <sz val="10"/>
      <color indexed="12"/>
      <name val="Calibri"/>
      <family val="2"/>
    </font>
    <font>
      <sz val="9"/>
      <color theme="0" tint="-0.249977111117893"/>
      <name val="Arial"/>
      <family val="2"/>
    </font>
    <font>
      <sz val="9"/>
      <color theme="0" tint="-0.34998626667073579"/>
      <name val="Arial"/>
      <family val="2"/>
    </font>
    <font>
      <sz val="9"/>
      <color rgb="FFFF0000"/>
      <name val="Calibri"/>
      <family val="2"/>
      <scheme val="minor"/>
    </font>
    <font>
      <b/>
      <strike/>
      <sz val="11"/>
      <name val="Arial"/>
      <family val="2"/>
    </font>
    <font>
      <sz val="9"/>
      <color rgb="FF00B050"/>
      <name val="Arial"/>
      <family val="2"/>
    </font>
    <font>
      <strike/>
      <sz val="9"/>
      <color rgb="FF00B050"/>
      <name val="Arial"/>
      <family val="2"/>
    </font>
    <font>
      <strike/>
      <sz val="9"/>
      <color theme="0" tint="-0.499984740745262"/>
      <name val="Arial"/>
      <family val="2"/>
    </font>
    <font>
      <u/>
      <sz val="10"/>
      <name val="Arial"/>
      <family val="2"/>
    </font>
    <font>
      <sz val="12"/>
      <name val="Arial"/>
      <family val="2"/>
    </font>
    <font>
      <b/>
      <strike/>
      <sz val="11"/>
      <color rgb="FFFF0000"/>
      <name val="Arial"/>
      <family val="2"/>
    </font>
    <font>
      <strike/>
      <sz val="11"/>
      <color rgb="FFFF0000"/>
      <name val="Arial"/>
      <family val="2"/>
    </font>
    <font>
      <strike/>
      <u/>
      <sz val="11"/>
      <color rgb="FFFF0000"/>
      <name val="Calibri Light"/>
      <family val="2"/>
    </font>
    <font>
      <strike/>
      <sz val="11"/>
      <color rgb="FFFF0000"/>
      <name val="Calibri Light"/>
      <family val="2"/>
    </font>
    <font>
      <b/>
      <strike/>
      <sz val="8"/>
      <color rgb="FFFF0000"/>
      <name val="Arial"/>
      <family val="2"/>
    </font>
    <font>
      <b/>
      <sz val="8"/>
      <color rgb="FFFF0000"/>
      <name val="Calibri"/>
      <family val="2"/>
    </font>
    <font>
      <u/>
      <sz val="11"/>
      <color rgb="FFFF0000"/>
      <name val="Calibri"/>
      <family val="2"/>
    </font>
    <font>
      <b/>
      <sz val="11"/>
      <color rgb="FF92D050"/>
      <name val="Arial"/>
      <family val="2"/>
    </font>
    <font>
      <b/>
      <strike/>
      <sz val="11"/>
      <color rgb="FF92D050"/>
      <name val="Arial"/>
      <family val="2"/>
    </font>
    <font>
      <b/>
      <strike/>
      <sz val="11"/>
      <color theme="0" tint="-0.499984740745262"/>
      <name val="Arial"/>
      <family val="2"/>
    </font>
    <font>
      <b/>
      <strike/>
      <sz val="13"/>
      <color indexed="8"/>
      <name val="Arial"/>
      <family val="2"/>
    </font>
    <font>
      <strike/>
      <u/>
      <sz val="10"/>
      <color indexed="12"/>
      <name val="Arial"/>
      <family val="2"/>
    </font>
    <font>
      <b/>
      <strike/>
      <sz val="10"/>
      <color indexed="8"/>
      <name val="Arial"/>
      <family val="2"/>
    </font>
    <font>
      <strike/>
      <sz val="11"/>
      <color theme="1"/>
      <name val="Arial"/>
      <family val="2"/>
    </font>
    <font>
      <b/>
      <strike/>
      <sz val="14"/>
      <color indexed="8"/>
      <name val="Arial"/>
      <family val="2"/>
    </font>
    <font>
      <b/>
      <strike/>
      <sz val="12"/>
      <color indexed="8"/>
      <name val="Arial"/>
      <family val="2"/>
    </font>
    <font>
      <strike/>
      <sz val="8"/>
      <color indexed="8"/>
      <name val="Arial"/>
      <family val="2"/>
    </font>
    <font>
      <strike/>
      <sz val="10"/>
      <name val="Arial"/>
      <family val="2"/>
    </font>
    <font>
      <strike/>
      <sz val="10"/>
      <color theme="0" tint="-0.499984740745262"/>
      <name val="Arial"/>
      <family val="2"/>
    </font>
    <font>
      <strike/>
      <sz val="10"/>
      <color indexed="8"/>
      <name val="Arial"/>
      <family val="2"/>
    </font>
    <font>
      <strike/>
      <sz val="9"/>
      <color indexed="8"/>
      <name val="Arial"/>
      <family val="2"/>
    </font>
    <font>
      <strike/>
      <u/>
      <sz val="10"/>
      <color indexed="8"/>
      <name val="Arial"/>
      <family val="2"/>
    </font>
    <font>
      <strike/>
      <sz val="9"/>
      <color theme="4" tint="-0.499984740745262"/>
      <name val="Arial"/>
      <family val="2"/>
    </font>
    <font>
      <b/>
      <sz val="11"/>
      <color rgb="FF00B050"/>
      <name val="Arial"/>
      <family val="2"/>
    </font>
    <font>
      <b/>
      <strike/>
      <sz val="11"/>
      <color rgb="FF00B050"/>
      <name val="Arial"/>
      <family val="2"/>
    </font>
    <font>
      <sz val="11"/>
      <color rgb="FF00B050"/>
      <name val="Arial"/>
      <family val="2"/>
    </font>
    <font>
      <strike/>
      <sz val="11"/>
      <color rgb="FF00B050"/>
      <name val="Arial"/>
      <family val="2"/>
    </font>
    <font>
      <u/>
      <sz val="11"/>
      <color rgb="FF00B050"/>
      <name val="Calibri"/>
      <family val="2"/>
    </font>
    <font>
      <strike/>
      <u/>
      <sz val="11"/>
      <color rgb="FF00B050"/>
      <name val="Calibri"/>
      <family val="2"/>
    </font>
    <font>
      <b/>
      <strike/>
      <sz val="8"/>
      <color rgb="FFFF0000"/>
      <name val="Calibri Light"/>
      <family val="2"/>
    </font>
    <font>
      <strike/>
      <sz val="8"/>
      <color rgb="FFFF0000"/>
      <name val="Calibri Light"/>
      <family val="2"/>
    </font>
    <font>
      <sz val="8"/>
      <color rgb="FFFF0000"/>
      <name val="Calibri Light"/>
      <family val="2"/>
    </font>
    <font>
      <b/>
      <sz val="8"/>
      <color rgb="FFFF0000"/>
      <name val="Calibri Light"/>
      <family val="2"/>
    </font>
    <font>
      <b/>
      <u/>
      <sz val="8"/>
      <color rgb="FFFF0000"/>
      <name val="Arial"/>
      <family val="2"/>
    </font>
    <font>
      <strike/>
      <sz val="10"/>
      <color rgb="FFFF0000"/>
      <name val="Arial"/>
      <family val="2"/>
    </font>
    <font>
      <b/>
      <sz val="7"/>
      <color indexed="8"/>
      <name val="Arial"/>
      <family val="2"/>
    </font>
    <font>
      <b/>
      <sz val="10"/>
      <color theme="0"/>
      <name val="Arial"/>
      <family val="2"/>
    </font>
    <font>
      <b/>
      <sz val="13"/>
      <color theme="0"/>
      <name val="Arial"/>
      <family val="2"/>
    </font>
    <font>
      <sz val="10"/>
      <color theme="0"/>
      <name val="Arial"/>
      <family val="2"/>
    </font>
  </fonts>
  <fills count="50">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00000"/>
        <bgColor indexed="64"/>
      </patternFill>
    </fill>
    <fill>
      <patternFill patternType="solid">
        <fgColor theme="9" tint="-0.249977111117893"/>
        <bgColor indexed="64"/>
      </patternFill>
    </fill>
    <fill>
      <patternFill patternType="solid">
        <fgColor indexed="45"/>
        <bgColor indexed="64"/>
      </patternFill>
    </fill>
    <fill>
      <patternFill patternType="solid">
        <fgColor indexed="11"/>
        <bgColor indexed="64"/>
      </patternFill>
    </fill>
    <fill>
      <patternFill patternType="solid">
        <fgColor indexed="4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9694"/>
        <bgColor indexed="64"/>
      </patternFill>
    </fill>
    <fill>
      <patternFill patternType="solid">
        <fgColor theme="4"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0" tint="-0.499984740745262"/>
        <bgColor indexed="64"/>
      </patternFill>
    </fill>
    <fill>
      <patternFill patternType="solid">
        <fgColor rgb="FFDCE6F1"/>
        <bgColor indexed="64"/>
      </patternFill>
    </fill>
    <fill>
      <patternFill patternType="solid">
        <fgColor theme="6"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FF99"/>
        <bgColor indexed="64"/>
      </patternFill>
    </fill>
    <fill>
      <patternFill patternType="solid">
        <fgColor rgb="FFFF7C80"/>
        <bgColor indexed="64"/>
      </patternFill>
    </fill>
    <fill>
      <patternFill patternType="gray0625"/>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39994506668294322"/>
        <bgColor indexed="64"/>
      </patternFill>
    </fill>
    <fill>
      <patternFill patternType="lightGray"/>
    </fill>
    <fill>
      <patternFill patternType="solid">
        <fgColor rgb="FF00CCFF"/>
        <bgColor indexed="64"/>
      </patternFill>
    </fill>
    <fill>
      <patternFill patternType="solid">
        <fgColor theme="0" tint="-0.14996795556505021"/>
        <bgColor indexed="64"/>
      </patternFill>
    </fill>
    <fill>
      <patternFill patternType="solid">
        <fgColor theme="5" tint="0.59999389629810485"/>
        <bgColor indexed="64"/>
      </patternFill>
    </fill>
    <fill>
      <patternFill patternType="mediumGray"/>
    </fill>
    <fill>
      <patternFill patternType="solid">
        <fgColor theme="3"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bgColor indexed="64"/>
      </patternFill>
    </fill>
    <fill>
      <patternFill patternType="solid">
        <fgColor theme="2" tint="-0.249977111117893"/>
        <bgColor indexed="64"/>
      </patternFill>
    </fill>
    <fill>
      <patternFill patternType="mediumGray">
        <bgColor theme="0" tint="-0.249977111117893"/>
      </patternFill>
    </fill>
  </fills>
  <borders count="181">
    <border>
      <left/>
      <right/>
      <top/>
      <bottom/>
      <diagonal/>
    </border>
    <border>
      <left style="thin">
        <color auto="1"/>
      </left>
      <right style="thin">
        <color auto="1"/>
      </right>
      <top style="medium">
        <color auto="1"/>
      </top>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right style="thin">
        <color auto="1"/>
      </right>
      <top/>
      <bottom/>
      <diagonal/>
    </border>
    <border>
      <left style="thin">
        <color auto="1"/>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thin">
        <color indexed="64"/>
      </bottom>
      <diagonal/>
    </border>
    <border>
      <left style="thin">
        <color auto="1"/>
      </left>
      <right style="thick">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auto="1"/>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style="thin">
        <color indexed="64"/>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medium">
        <color rgb="FFFF0000"/>
      </right>
      <top style="medium">
        <color rgb="FFFF0000"/>
      </top>
      <bottom style="medium">
        <color rgb="FFFF0000"/>
      </bottom>
      <diagonal/>
    </border>
    <border>
      <left/>
      <right style="medium">
        <color indexed="64"/>
      </right>
      <top style="medium">
        <color indexed="64"/>
      </top>
      <bottom style="thick">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diagonal/>
    </border>
    <border>
      <left style="thick">
        <color rgb="FFC00000"/>
      </left>
      <right/>
      <top style="thick">
        <color rgb="FFC00000"/>
      </top>
      <bottom style="thick">
        <color rgb="FFC00000"/>
      </bottom>
      <diagonal/>
    </border>
    <border>
      <left/>
      <right style="thin">
        <color auto="1"/>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auto="1"/>
      </left>
      <right/>
      <top style="thick">
        <color rgb="FFC00000"/>
      </top>
      <bottom style="thin">
        <color indexed="64"/>
      </bottom>
      <diagonal/>
    </border>
    <border>
      <left/>
      <right style="thin">
        <color auto="1"/>
      </right>
      <top style="thick">
        <color rgb="FFC00000"/>
      </top>
      <bottom style="thin">
        <color indexed="64"/>
      </bottom>
      <diagonal/>
    </border>
    <border>
      <left style="thin">
        <color auto="1"/>
      </left>
      <right/>
      <top style="thick">
        <color rgb="FFC00000"/>
      </top>
      <bottom style="thin">
        <color indexed="64"/>
      </bottom>
      <diagonal/>
    </border>
    <border>
      <left/>
      <right/>
      <top style="thick">
        <color rgb="FFC00000"/>
      </top>
      <bottom style="thin">
        <color indexed="64"/>
      </bottom>
      <diagonal/>
    </border>
    <border>
      <left/>
      <right style="medium">
        <color auto="1"/>
      </right>
      <top style="thick">
        <color rgb="FFC00000"/>
      </top>
      <bottom style="thin">
        <color indexed="64"/>
      </bottom>
      <diagonal/>
    </border>
    <border>
      <left style="medium">
        <color auto="1"/>
      </left>
      <right style="medium">
        <color indexed="64"/>
      </right>
      <top style="thin">
        <color auto="1"/>
      </top>
      <bottom style="medium">
        <color auto="1"/>
      </bottom>
      <diagonal/>
    </border>
    <border>
      <left/>
      <right/>
      <top style="double">
        <color auto="1"/>
      </top>
      <bottom style="medium">
        <color indexed="64"/>
      </bottom>
      <diagonal/>
    </border>
    <border>
      <left/>
      <right style="thin">
        <color indexed="64"/>
      </right>
      <top style="double">
        <color auto="1"/>
      </top>
      <bottom style="medium">
        <color indexed="64"/>
      </bottom>
      <diagonal/>
    </border>
    <border>
      <left style="double">
        <color auto="1"/>
      </left>
      <right style="thin">
        <color auto="1"/>
      </right>
      <top style="thin">
        <color auto="1"/>
      </top>
      <bottom/>
      <diagonal/>
    </border>
    <border>
      <left/>
      <right style="thin">
        <color auto="1"/>
      </right>
      <top style="double">
        <color auto="1"/>
      </top>
      <bottom style="thin">
        <color auto="1"/>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rgb="FFFF0000"/>
      </left>
      <right style="medium">
        <color rgb="FFFF0000"/>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auto="1"/>
      </right>
      <top style="thin">
        <color auto="1"/>
      </top>
      <bottom style="thick">
        <color indexed="64"/>
      </bottom>
      <diagonal/>
    </border>
    <border>
      <left/>
      <right/>
      <top style="thin">
        <color indexed="64"/>
      </top>
      <bottom style="thick">
        <color indexed="64"/>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right style="thin">
        <color auto="1"/>
      </right>
      <top style="thick">
        <color indexed="64"/>
      </top>
      <bottom style="thick">
        <color indexed="64"/>
      </bottom>
      <diagonal/>
    </border>
    <border>
      <left/>
      <right style="thin">
        <color auto="1"/>
      </right>
      <top style="thick">
        <color indexed="64"/>
      </top>
      <bottom style="thin">
        <color auto="1"/>
      </bottom>
      <diagonal/>
    </border>
    <border>
      <left style="thin">
        <color indexed="64"/>
      </left>
      <right/>
      <top style="thick">
        <color indexed="64"/>
      </top>
      <bottom style="thin">
        <color auto="1"/>
      </bottom>
      <diagonal/>
    </border>
    <border>
      <left style="thin">
        <color auto="1"/>
      </left>
      <right/>
      <top style="thin">
        <color auto="1"/>
      </top>
      <bottom style="thick">
        <color indexed="64"/>
      </bottom>
      <diagonal/>
    </border>
    <border>
      <left style="thin">
        <color auto="1"/>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auto="1"/>
      </bottom>
      <diagonal/>
    </border>
    <border>
      <left/>
      <right/>
      <top/>
      <bottom style="thick">
        <color indexed="64"/>
      </bottom>
      <diagonal/>
    </border>
    <border>
      <left style="thin">
        <color auto="1"/>
      </left>
      <right style="thin">
        <color auto="1"/>
      </right>
      <top style="thick">
        <color indexed="64"/>
      </top>
      <bottom/>
      <diagonal/>
    </border>
    <border>
      <left style="thin">
        <color auto="1"/>
      </left>
      <right style="thin">
        <color auto="1"/>
      </right>
      <top/>
      <bottom style="thick">
        <color indexed="64"/>
      </bottom>
      <diagonal/>
    </border>
    <border>
      <left style="thin">
        <color auto="1"/>
      </left>
      <right/>
      <top style="thick">
        <color indexed="64"/>
      </top>
      <bottom/>
      <diagonal/>
    </border>
    <border>
      <left style="thin">
        <color auto="1"/>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auto="1"/>
      </right>
      <top style="thick">
        <color indexed="64"/>
      </top>
      <bottom/>
      <diagonal/>
    </border>
    <border>
      <left style="thick">
        <color auto="1"/>
      </left>
      <right style="thin">
        <color auto="1"/>
      </right>
      <top/>
      <bottom/>
      <diagonal/>
    </border>
    <border>
      <left style="thick">
        <color auto="1"/>
      </left>
      <right style="thin">
        <color auto="1"/>
      </right>
      <top/>
      <bottom style="thick">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thick">
        <color indexed="64"/>
      </top>
      <bottom/>
      <diagonal/>
    </border>
    <border>
      <left style="medium">
        <color auto="1"/>
      </left>
      <right style="medium">
        <color indexed="64"/>
      </right>
      <top style="thin">
        <color auto="1"/>
      </top>
      <bottom/>
      <diagonal/>
    </border>
    <border>
      <left style="thin">
        <color indexed="64"/>
      </left>
      <right/>
      <top style="double">
        <color auto="1"/>
      </top>
      <bottom style="thin">
        <color indexed="64"/>
      </bottom>
      <diagonal/>
    </border>
    <border>
      <left style="thin">
        <color auto="1"/>
      </left>
      <right/>
      <top/>
      <bottom style="double">
        <color auto="1"/>
      </bottom>
      <diagonal/>
    </border>
    <border>
      <left style="thin">
        <color auto="1"/>
      </left>
      <right/>
      <top style="thick">
        <color indexed="64"/>
      </top>
      <bottom style="medium">
        <color indexed="64"/>
      </bottom>
      <diagonal/>
    </border>
    <border>
      <left style="medium">
        <color auto="1"/>
      </left>
      <right/>
      <top style="thick">
        <color auto="1"/>
      </top>
      <bottom style="thin">
        <color indexed="64"/>
      </bottom>
      <diagonal/>
    </border>
    <border>
      <left style="medium">
        <color auto="1"/>
      </left>
      <right style="medium">
        <color auto="1"/>
      </right>
      <top style="thick">
        <color auto="1"/>
      </top>
      <bottom style="thin">
        <color indexed="64"/>
      </bottom>
      <diagonal/>
    </border>
    <border>
      <left style="medium">
        <color auto="1"/>
      </left>
      <right style="thick">
        <color auto="1"/>
      </right>
      <top style="thick">
        <color auto="1"/>
      </top>
      <bottom style="thin">
        <color indexed="64"/>
      </bottom>
      <diagonal/>
    </border>
    <border>
      <left style="medium">
        <color auto="1"/>
      </left>
      <right style="thick">
        <color auto="1"/>
      </right>
      <top style="thin">
        <color auto="1"/>
      </top>
      <bottom style="thin">
        <color auto="1"/>
      </bottom>
      <diagonal/>
    </border>
    <border>
      <left style="medium">
        <color auto="1"/>
      </left>
      <right/>
      <top style="medium">
        <color auto="1"/>
      </top>
      <bottom style="thick">
        <color auto="1"/>
      </bottom>
      <diagonal/>
    </border>
    <border>
      <left style="medium">
        <color auto="1"/>
      </left>
      <right style="medium">
        <color indexed="64"/>
      </right>
      <top style="thin">
        <color auto="1"/>
      </top>
      <bottom style="thick">
        <color auto="1"/>
      </bottom>
      <diagonal/>
    </border>
    <border>
      <left style="medium">
        <color auto="1"/>
      </left>
      <right style="thick">
        <color auto="1"/>
      </right>
      <top style="thin">
        <color auto="1"/>
      </top>
      <bottom style="thick">
        <color auto="1"/>
      </bottom>
      <diagonal/>
    </border>
    <border>
      <left/>
      <right style="thin">
        <color auto="1"/>
      </right>
      <top style="thick">
        <color auto="1"/>
      </top>
      <bottom style="medium">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indexed="64"/>
      </left>
      <right style="medium">
        <color indexed="64"/>
      </right>
      <top style="thick">
        <color auto="1"/>
      </top>
      <bottom style="medium">
        <color indexed="64"/>
      </bottom>
      <diagonal/>
    </border>
    <border>
      <left style="medium">
        <color indexed="64"/>
      </left>
      <right style="thick">
        <color auto="1"/>
      </right>
      <top style="thick">
        <color auto="1"/>
      </top>
      <bottom style="medium">
        <color indexed="64"/>
      </bottom>
      <diagonal/>
    </border>
    <border>
      <left style="medium">
        <color auto="1"/>
      </left>
      <right style="thick">
        <color auto="1"/>
      </right>
      <top style="thin">
        <color auto="1"/>
      </top>
      <bottom/>
      <diagonal/>
    </border>
    <border>
      <left style="thick">
        <color auto="1"/>
      </left>
      <right/>
      <top style="thick">
        <color indexed="64"/>
      </top>
      <bottom style="thick">
        <color auto="1"/>
      </bottom>
      <diagonal/>
    </border>
    <border>
      <left/>
      <right style="double">
        <color auto="1"/>
      </right>
      <top style="thin">
        <color indexed="64"/>
      </top>
      <bottom style="thin">
        <color auto="1"/>
      </bottom>
      <diagonal/>
    </border>
  </borders>
  <cellStyleXfs count="6">
    <xf numFmtId="0" fontId="0" fillId="0" borderId="0"/>
    <xf numFmtId="0" fontId="15" fillId="0" borderId="0" applyNumberFormat="0" applyFill="0" applyBorder="0" applyAlignment="0" applyProtection="0">
      <alignment vertical="top"/>
      <protection locked="0"/>
    </xf>
    <xf numFmtId="0" fontId="43" fillId="0" borderId="0"/>
    <xf numFmtId="9" fontId="97" fillId="0" borderId="0" applyFont="0" applyFill="0" applyBorder="0" applyAlignment="0" applyProtection="0"/>
    <xf numFmtId="9" fontId="138" fillId="0" borderId="0" applyFont="0" applyFill="0" applyBorder="0" applyAlignment="0" applyProtection="0"/>
    <xf numFmtId="0" fontId="15" fillId="0" borderId="0" applyNumberFormat="0" applyFill="0" applyBorder="0" applyAlignment="0" applyProtection="0">
      <alignment vertical="top"/>
      <protection locked="0"/>
    </xf>
  </cellStyleXfs>
  <cellXfs count="3769">
    <xf numFmtId="0" fontId="0" fillId="0" borderId="0" xfId="0"/>
    <xf numFmtId="0" fontId="1" fillId="0" borderId="0" xfId="0" applyFont="1" applyAlignment="1">
      <alignment vertical="center"/>
    </xf>
    <xf numFmtId="0" fontId="3" fillId="0" borderId="11" xfId="0" applyFont="1" applyBorder="1" applyAlignment="1">
      <alignment horizontal="left" vertical="top" wrapText="1"/>
    </xf>
    <xf numFmtId="0" fontId="3" fillId="0" borderId="11" xfId="0" applyFont="1" applyBorder="1" applyAlignment="1">
      <alignment vertical="top" wrapText="1"/>
    </xf>
    <xf numFmtId="0" fontId="4" fillId="4" borderId="12"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 fillId="0" borderId="0" xfId="0" applyFont="1"/>
    <xf numFmtId="0" fontId="3" fillId="0" borderId="12"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4" fillId="4" borderId="11" xfId="0" applyFont="1" applyFill="1" applyBorder="1" applyAlignment="1">
      <alignment vertical="top" wrapText="1"/>
    </xf>
    <xf numFmtId="0" fontId="9" fillId="4" borderId="11" xfId="0" applyFont="1" applyFill="1" applyBorder="1" applyAlignment="1">
      <alignment horizontal="left" vertical="top" wrapText="1"/>
    </xf>
    <xf numFmtId="0" fontId="1" fillId="0" borderId="3" xfId="0" quotePrefix="1" applyFont="1" applyBorder="1" applyAlignment="1">
      <alignment horizontal="center" vertical="center"/>
    </xf>
    <xf numFmtId="0" fontId="4" fillId="4" borderId="16" xfId="0" applyFont="1" applyFill="1" applyBorder="1" applyAlignment="1">
      <alignment horizontal="left" vertical="top" wrapText="1"/>
    </xf>
    <xf numFmtId="0" fontId="4" fillId="0" borderId="16" xfId="0" applyFont="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3" fillId="0" borderId="12" xfId="0" applyFont="1" applyBorder="1" applyAlignment="1">
      <alignment horizontal="left" vertical="top"/>
    </xf>
    <xf numFmtId="0" fontId="5" fillId="0" borderId="0" xfId="0" applyFont="1" applyProtection="1">
      <protection locked="0"/>
    </xf>
    <xf numFmtId="0" fontId="5" fillId="0" borderId="0" xfId="0" applyFont="1"/>
    <xf numFmtId="0" fontId="3" fillId="0" borderId="0" xfId="0" applyFont="1"/>
    <xf numFmtId="0" fontId="13" fillId="0" borderId="0" xfId="0" applyFont="1" applyAlignment="1">
      <alignment vertical="top" wrapText="1"/>
    </xf>
    <xf numFmtId="0" fontId="4" fillId="0" borderId="0" xfId="0" applyFont="1"/>
    <xf numFmtId="0" fontId="9" fillId="3" borderId="20" xfId="0" applyFont="1" applyFill="1"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0" xfId="0" applyFont="1" applyBorder="1" applyAlignment="1">
      <alignment horizontal="left" vertical="top" wrapText="1"/>
    </xf>
    <xf numFmtId="0" fontId="9" fillId="3" borderId="3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11" fontId="4" fillId="4" borderId="3" xfId="0" applyNumberFormat="1" applyFont="1" applyFill="1" applyBorder="1" applyAlignment="1">
      <alignment horizontal="left" vertical="top" wrapText="1"/>
    </xf>
    <xf numFmtId="0" fontId="9" fillId="0" borderId="3" xfId="0" applyFont="1" applyBorder="1" applyAlignment="1">
      <alignment vertical="top" wrapText="1"/>
    </xf>
    <xf numFmtId="49" fontId="4" fillId="4" borderId="3" xfId="0" applyNumberFormat="1" applyFont="1" applyFill="1" applyBorder="1" applyAlignment="1">
      <alignment horizontal="left" vertical="top" wrapText="1"/>
    </xf>
    <xf numFmtId="49" fontId="4" fillId="0" borderId="3" xfId="0" applyNumberFormat="1" applyFont="1" applyBorder="1" applyAlignment="1">
      <alignment horizontal="left" vertical="top" wrapText="1"/>
    </xf>
    <xf numFmtId="0" fontId="6" fillId="0" borderId="0" xfId="0" applyFont="1"/>
    <xf numFmtId="0" fontId="9" fillId="3" borderId="3" xfId="0" applyFont="1" applyFill="1" applyBorder="1" applyAlignment="1">
      <alignment horizontal="left" vertical="top" wrapText="1"/>
    </xf>
    <xf numFmtId="0" fontId="3" fillId="0" borderId="0" xfId="0" applyFont="1" applyAlignment="1">
      <alignment vertical="top"/>
    </xf>
    <xf numFmtId="0" fontId="19" fillId="11" borderId="3" xfId="0" applyFont="1" applyFill="1" applyBorder="1" applyAlignment="1">
      <alignment horizontal="left" vertical="top" wrapText="1"/>
    </xf>
    <xf numFmtId="0" fontId="3" fillId="0" borderId="3" xfId="0" applyFont="1" applyBorder="1" applyAlignment="1">
      <alignment vertical="top"/>
    </xf>
    <xf numFmtId="0" fontId="19" fillId="12" borderId="3" xfId="0" applyFont="1" applyFill="1" applyBorder="1" applyAlignment="1">
      <alignment vertical="top"/>
    </xf>
    <xf numFmtId="0" fontId="9" fillId="0" borderId="3" xfId="0" applyFont="1" applyBorder="1" applyAlignment="1">
      <alignment horizontal="left" vertical="top"/>
    </xf>
    <xf numFmtId="0" fontId="18" fillId="13" borderId="3" xfId="0" applyFont="1" applyFill="1" applyBorder="1" applyAlignment="1">
      <alignment vertical="top" wrapText="1"/>
    </xf>
    <xf numFmtId="0" fontId="18" fillId="13" borderId="2" xfId="0" applyFont="1" applyFill="1" applyBorder="1" applyAlignment="1">
      <alignment vertical="top" wrapText="1"/>
    </xf>
    <xf numFmtId="0" fontId="9" fillId="0" borderId="3" xfId="0" applyFont="1" applyBorder="1" applyAlignment="1">
      <alignment vertical="top"/>
    </xf>
    <xf numFmtId="0" fontId="3" fillId="0" borderId="3" xfId="0" applyFont="1" applyBorder="1" applyAlignment="1">
      <alignment vertical="top" wrapText="1"/>
    </xf>
    <xf numFmtId="49" fontId="9" fillId="0" borderId="3" xfId="0" applyNumberFormat="1" applyFont="1" applyBorder="1" applyAlignment="1">
      <alignment horizontal="left" vertical="top" wrapText="1"/>
    </xf>
    <xf numFmtId="16" fontId="9" fillId="0" borderId="3" xfId="0" applyNumberFormat="1" applyFont="1" applyBorder="1" applyAlignment="1">
      <alignment horizontal="left" vertical="top" wrapText="1"/>
    </xf>
    <xf numFmtId="0" fontId="4" fillId="0" borderId="37" xfId="0" applyFont="1" applyBorder="1" applyAlignment="1">
      <alignment horizontal="left" vertical="top"/>
    </xf>
    <xf numFmtId="0" fontId="14" fillId="0" borderId="0" xfId="0" applyFont="1" applyAlignment="1">
      <alignment vertical="top" wrapText="1"/>
    </xf>
    <xf numFmtId="0" fontId="1" fillId="0" borderId="3" xfId="0" applyFont="1" applyBorder="1" applyAlignment="1">
      <alignment vertical="top" wrapText="1"/>
    </xf>
    <xf numFmtId="0" fontId="28" fillId="0" borderId="0" xfId="0" applyFont="1"/>
    <xf numFmtId="0" fontId="19" fillId="11" borderId="16" xfId="0" applyFont="1" applyFill="1" applyBorder="1" applyAlignment="1">
      <alignment horizontal="left" vertical="top" wrapText="1"/>
    </xf>
    <xf numFmtId="0" fontId="3" fillId="0" borderId="11" xfId="0" applyFont="1" applyBorder="1" applyAlignment="1">
      <alignment vertical="center" wrapText="1"/>
    </xf>
    <xf numFmtId="0" fontId="3" fillId="0" borderId="11" xfId="0" applyFont="1" applyBorder="1" applyAlignment="1">
      <alignment vertical="top"/>
    </xf>
    <xf numFmtId="0" fontId="3" fillId="0" borderId="19" xfId="0" applyFont="1" applyBorder="1" applyAlignment="1">
      <alignment horizontal="left" vertical="top" wrapText="1"/>
    </xf>
    <xf numFmtId="0" fontId="3" fillId="0" borderId="20" xfId="0" applyFont="1" applyBorder="1" applyAlignment="1">
      <alignment horizontal="left" vertical="top"/>
    </xf>
    <xf numFmtId="0" fontId="3" fillId="0" borderId="43" xfId="0" quotePrefix="1" applyFont="1" applyBorder="1" applyAlignment="1">
      <alignment horizontal="left" vertical="top"/>
    </xf>
    <xf numFmtId="0" fontId="3" fillId="0" borderId="12" xfId="0" quotePrefix="1" applyFont="1" applyBorder="1" applyAlignment="1">
      <alignment vertical="top"/>
    </xf>
    <xf numFmtId="0" fontId="3" fillId="0" borderId="12" xfId="0" quotePrefix="1" applyFont="1" applyBorder="1" applyAlignment="1">
      <alignment vertical="top" wrapText="1"/>
    </xf>
    <xf numFmtId="0" fontId="19" fillId="12" borderId="11" xfId="0" applyFont="1" applyFill="1" applyBorder="1" applyAlignment="1">
      <alignment vertical="top"/>
    </xf>
    <xf numFmtId="0" fontId="19" fillId="12" borderId="12" xfId="0" applyFont="1" applyFill="1" applyBorder="1" applyAlignment="1">
      <alignment vertical="top"/>
    </xf>
    <xf numFmtId="0" fontId="18" fillId="13" borderId="16" xfId="0" applyFont="1" applyFill="1" applyBorder="1" applyAlignment="1">
      <alignment vertical="top" wrapText="1"/>
    </xf>
    <xf numFmtId="0" fontId="19" fillId="13" borderId="3" xfId="0" applyFont="1" applyFill="1" applyBorder="1" applyAlignment="1">
      <alignment horizontal="center" vertical="center" wrapText="1"/>
    </xf>
    <xf numFmtId="0" fontId="18" fillId="13" borderId="3" xfId="0" applyFont="1" applyFill="1" applyBorder="1" applyAlignment="1">
      <alignment vertical="center" wrapText="1"/>
    </xf>
    <xf numFmtId="0" fontId="22" fillId="13" borderId="3" xfId="0" applyFont="1" applyFill="1" applyBorder="1" applyAlignment="1">
      <alignment horizontal="left" vertical="center" wrapText="1"/>
    </xf>
    <xf numFmtId="0" fontId="9" fillId="0" borderId="16" xfId="0" applyFont="1" applyBorder="1" applyAlignment="1">
      <alignment horizontal="left" vertical="top" wrapText="1"/>
    </xf>
    <xf numFmtId="0" fontId="9" fillId="0" borderId="3" xfId="0" quotePrefix="1" applyFont="1" applyBorder="1" applyAlignment="1">
      <alignment horizontal="left" vertical="top" wrapText="1"/>
    </xf>
    <xf numFmtId="0" fontId="18" fillId="13" borderId="3" xfId="0" applyFont="1" applyFill="1" applyBorder="1" applyAlignment="1">
      <alignment horizontal="left" vertical="center" wrapText="1"/>
    </xf>
    <xf numFmtId="0" fontId="9" fillId="0" borderId="22" xfId="0" applyFont="1" applyBorder="1" applyAlignment="1">
      <alignment horizontal="left" vertical="top" wrapText="1"/>
    </xf>
    <xf numFmtId="0" fontId="3" fillId="0" borderId="16" xfId="0" applyFont="1" applyBorder="1" applyAlignment="1">
      <alignment vertical="top" wrapText="1"/>
    </xf>
    <xf numFmtId="20" fontId="3" fillId="0" borderId="12" xfId="0" quotePrefix="1" applyNumberFormat="1" applyFont="1" applyBorder="1" applyAlignment="1">
      <alignment vertical="top"/>
    </xf>
    <xf numFmtId="0" fontId="19" fillId="13"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4" fillId="0" borderId="43" xfId="0" quotePrefix="1" applyFont="1" applyBorder="1" applyAlignment="1">
      <alignment horizontal="left" vertical="top" wrapText="1"/>
    </xf>
    <xf numFmtId="0" fontId="9" fillId="0" borderId="11" xfId="0" applyFont="1" applyBorder="1" applyAlignment="1">
      <alignment vertical="top" wrapText="1"/>
    </xf>
    <xf numFmtId="0" fontId="9" fillId="0" borderId="12" xfId="0" quotePrefix="1" applyFont="1" applyBorder="1" applyAlignment="1">
      <alignment vertical="top"/>
    </xf>
    <xf numFmtId="0" fontId="18" fillId="13" borderId="12" xfId="0" applyFont="1" applyFill="1" applyBorder="1" applyAlignment="1">
      <alignment vertical="center" wrapText="1"/>
    </xf>
    <xf numFmtId="0" fontId="3" fillId="4" borderId="12" xfId="0" applyFont="1" applyFill="1" applyBorder="1" applyAlignment="1">
      <alignment vertical="top" wrapText="1"/>
    </xf>
    <xf numFmtId="0" fontId="3" fillId="0" borderId="16" xfId="0" quotePrefix="1" applyFont="1" applyBorder="1" applyAlignment="1">
      <alignment horizontal="center" vertical="center" wrapText="1"/>
    </xf>
    <xf numFmtId="0" fontId="0" fillId="0" borderId="0" xfId="0" applyAlignment="1">
      <alignment vertical="center"/>
    </xf>
    <xf numFmtId="0" fontId="9" fillId="0" borderId="16" xfId="0" quotePrefix="1" applyFont="1" applyBorder="1" applyAlignment="1">
      <alignment horizontal="left" vertical="top" wrapText="1"/>
    </xf>
    <xf numFmtId="0" fontId="33" fillId="0" borderId="0" xfId="0" applyFont="1"/>
    <xf numFmtId="0" fontId="1" fillId="0" borderId="49" xfId="0" applyFont="1" applyBorder="1"/>
    <xf numFmtId="0" fontId="9" fillId="4" borderId="16" xfId="0" applyFont="1" applyFill="1" applyBorder="1" applyAlignment="1">
      <alignment horizontal="left" vertical="top" wrapText="1"/>
    </xf>
    <xf numFmtId="0" fontId="18" fillId="13" borderId="16" xfId="0" applyFont="1" applyFill="1" applyBorder="1" applyAlignment="1">
      <alignment vertical="center" wrapText="1"/>
    </xf>
    <xf numFmtId="0" fontId="18" fillId="13" borderId="11" xfId="0" applyFont="1" applyFill="1" applyBorder="1" applyAlignment="1">
      <alignmen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19" fillId="12" borderId="16" xfId="0" applyFont="1" applyFill="1" applyBorder="1" applyAlignment="1">
      <alignment vertical="top"/>
    </xf>
    <xf numFmtId="0" fontId="18" fillId="13" borderId="16" xfId="0" applyFont="1" applyFill="1" applyBorder="1" applyAlignment="1">
      <alignment horizontal="left" vertical="center" wrapText="1"/>
    </xf>
    <xf numFmtId="0" fontId="4" fillId="0" borderId="22" xfId="0" applyFont="1" applyBorder="1" applyAlignment="1">
      <alignment horizontal="left" vertical="top" wrapText="1"/>
    </xf>
    <xf numFmtId="0" fontId="9" fillId="3" borderId="16" xfId="0" applyFont="1" applyFill="1" applyBorder="1" applyAlignment="1">
      <alignment horizontal="left" vertical="top" wrapText="1"/>
    </xf>
    <xf numFmtId="0" fontId="4" fillId="0" borderId="16" xfId="0" applyFont="1" applyBorder="1" applyAlignment="1">
      <alignment horizontal="left" vertical="top"/>
    </xf>
    <xf numFmtId="0" fontId="4" fillId="3" borderId="16" xfId="0" applyFont="1" applyFill="1" applyBorder="1" applyAlignment="1">
      <alignment horizontal="left" vertical="top"/>
    </xf>
    <xf numFmtId="0" fontId="3" fillId="0" borderId="53" xfId="0" applyFont="1" applyBorder="1" applyAlignment="1">
      <alignment vertical="top" wrapText="1"/>
    </xf>
    <xf numFmtId="0" fontId="19" fillId="12" borderId="2" xfId="0" applyFont="1" applyFill="1" applyBorder="1" applyAlignment="1">
      <alignment vertical="top"/>
    </xf>
    <xf numFmtId="0" fontId="19" fillId="13" borderId="2" xfId="0" applyFont="1" applyFill="1" applyBorder="1" applyAlignment="1">
      <alignment horizontal="left" vertical="center" wrapText="1"/>
    </xf>
    <xf numFmtId="0" fontId="19" fillId="11" borderId="11" xfId="0" applyFont="1" applyFill="1" applyBorder="1" applyAlignment="1">
      <alignment horizontal="left" vertical="top" wrapText="1"/>
    </xf>
    <xf numFmtId="0" fontId="19" fillId="11" borderId="12" xfId="0" applyFont="1" applyFill="1" applyBorder="1" applyAlignment="1">
      <alignment horizontal="left" vertical="top" wrapText="1"/>
    </xf>
    <xf numFmtId="0" fontId="4" fillId="3" borderId="34" xfId="0" applyFont="1" applyFill="1" applyBorder="1" applyAlignment="1">
      <alignment horizontal="left" vertical="top" wrapText="1"/>
    </xf>
    <xf numFmtId="0" fontId="19" fillId="11" borderId="54"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0" borderId="54" xfId="0" applyFont="1" applyBorder="1" applyAlignment="1">
      <alignment horizontal="left" vertical="top" wrapText="1"/>
    </xf>
    <xf numFmtId="0" fontId="4" fillId="0" borderId="54" xfId="0" applyFont="1" applyBorder="1" applyAlignment="1">
      <alignment horizontal="left" vertical="top" wrapText="1"/>
    </xf>
    <xf numFmtId="0" fontId="18" fillId="13" borderId="54" xfId="0" applyFont="1" applyFill="1" applyBorder="1" applyAlignment="1">
      <alignment vertical="center" wrapText="1"/>
    </xf>
    <xf numFmtId="0" fontId="9" fillId="4" borderId="54" xfId="0" applyFont="1" applyFill="1" applyBorder="1" applyAlignment="1">
      <alignment horizontal="left" vertical="top" wrapText="1"/>
    </xf>
    <xf numFmtId="0" fontId="18" fillId="13" borderId="54" xfId="0" applyFont="1" applyFill="1" applyBorder="1" applyAlignment="1">
      <alignment horizontal="left" vertical="center" wrapText="1"/>
    </xf>
    <xf numFmtId="0" fontId="4" fillId="3" borderId="54" xfId="0" applyFont="1" applyFill="1" applyBorder="1" applyAlignment="1">
      <alignment horizontal="left" vertical="top" wrapText="1"/>
    </xf>
    <xf numFmtId="0" fontId="10" fillId="3" borderId="3" xfId="0" applyFont="1" applyFill="1" applyBorder="1" applyAlignment="1">
      <alignment horizontal="center" vertical="center" wrapText="1"/>
    </xf>
    <xf numFmtId="0" fontId="9" fillId="0" borderId="39" xfId="0" applyFont="1" applyBorder="1" applyAlignment="1">
      <alignment horizontal="left" vertical="top" wrapText="1"/>
    </xf>
    <xf numFmtId="0" fontId="3" fillId="0" borderId="3" xfId="0" applyFont="1" applyBorder="1" applyAlignment="1">
      <alignment horizontal="center" vertical="center" wrapText="1"/>
    </xf>
    <xf numFmtId="0" fontId="3" fillId="0" borderId="37" xfId="0" applyFont="1" applyBorder="1" applyAlignment="1">
      <alignment vertical="top" wrapText="1"/>
    </xf>
    <xf numFmtId="0" fontId="1" fillId="0" borderId="57" xfId="0" applyFont="1" applyBorder="1" applyAlignment="1">
      <alignment vertical="center"/>
    </xf>
    <xf numFmtId="0" fontId="1" fillId="0" borderId="0" xfId="0" applyFont="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vertical="center"/>
    </xf>
    <xf numFmtId="0" fontId="41" fillId="0" borderId="0" xfId="0" applyFont="1"/>
    <xf numFmtId="0" fontId="42" fillId="0" borderId="0" xfId="0" applyFont="1" applyAlignment="1">
      <alignment horizontal="left" vertical="center"/>
    </xf>
    <xf numFmtId="0" fontId="4" fillId="0" borderId="0" xfId="0" applyFont="1" applyAlignment="1">
      <alignment wrapText="1"/>
    </xf>
    <xf numFmtId="0" fontId="44" fillId="0" borderId="59" xfId="0" applyFont="1" applyBorder="1" applyAlignment="1">
      <alignment horizontal="center" vertical="center"/>
    </xf>
    <xf numFmtId="0" fontId="1" fillId="0" borderId="0" xfId="0" applyFont="1" applyAlignment="1">
      <alignment horizontal="center" vertical="center"/>
    </xf>
    <xf numFmtId="0" fontId="44" fillId="0" borderId="0" xfId="0" applyFont="1" applyAlignment="1">
      <alignment horizontal="left" vertical="center"/>
    </xf>
    <xf numFmtId="0" fontId="1"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center" vertical="center"/>
    </xf>
    <xf numFmtId="0" fontId="5" fillId="0" borderId="0" xfId="0" applyFont="1" applyAlignment="1">
      <alignment horizontal="left" vertical="center"/>
    </xf>
    <xf numFmtId="0" fontId="1" fillId="0" borderId="59" xfId="0" applyFont="1" applyBorder="1"/>
    <xf numFmtId="0" fontId="1" fillId="0" borderId="0" xfId="0" applyFont="1" applyAlignment="1">
      <alignment horizontal="center"/>
    </xf>
    <xf numFmtId="0" fontId="1" fillId="0" borderId="59" xfId="0" applyFont="1" applyBorder="1" applyAlignment="1">
      <alignment horizontal="center"/>
    </xf>
    <xf numFmtId="0" fontId="29" fillId="0" borderId="24" xfId="0" applyFont="1" applyBorder="1"/>
    <xf numFmtId="0" fontId="0" fillId="0" borderId="59" xfId="0" applyBorder="1"/>
    <xf numFmtId="0" fontId="46" fillId="0" borderId="0" xfId="0" applyFont="1"/>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9" fillId="0" borderId="41" xfId="0" applyFont="1" applyBorder="1" applyAlignment="1">
      <alignment horizontal="left" vertical="top" wrapText="1"/>
    </xf>
    <xf numFmtId="0" fontId="4" fillId="0" borderId="41" xfId="0" applyFont="1" applyBorder="1" applyAlignment="1">
      <alignment horizontal="left" vertical="top" wrapText="1"/>
    </xf>
    <xf numFmtId="0" fontId="9" fillId="0" borderId="14" xfId="0" applyFont="1" applyBorder="1" applyAlignment="1">
      <alignment horizontal="left" vertical="top" wrapText="1"/>
    </xf>
    <xf numFmtId="0" fontId="1" fillId="0" borderId="49" xfId="0" applyFont="1" applyBorder="1" applyAlignment="1">
      <alignment horizontal="center"/>
    </xf>
    <xf numFmtId="0" fontId="9" fillId="4" borderId="20" xfId="0" applyFont="1" applyFill="1" applyBorder="1" applyAlignment="1">
      <alignment horizontal="left" vertical="top" wrapText="1"/>
    </xf>
    <xf numFmtId="0" fontId="5" fillId="0" borderId="22" xfId="0" applyFont="1" applyBorder="1" applyAlignment="1">
      <alignment vertical="center" wrapText="1"/>
    </xf>
    <xf numFmtId="0" fontId="1" fillId="0" borderId="22" xfId="0" applyFont="1" applyBorder="1" applyAlignment="1">
      <alignment horizontal="center"/>
    </xf>
    <xf numFmtId="0" fontId="45" fillId="0" borderId="0" xfId="0" applyFont="1" applyAlignment="1">
      <alignment horizontal="left" vertical="center"/>
    </xf>
    <xf numFmtId="0" fontId="54" fillId="0" borderId="0" xfId="0" applyFont="1"/>
    <xf numFmtId="0" fontId="28" fillId="0" borderId="0" xfId="0" applyFont="1" applyProtection="1">
      <protection locked="0"/>
    </xf>
    <xf numFmtId="0" fontId="56" fillId="0" borderId="0" xfId="0" applyFont="1"/>
    <xf numFmtId="0" fontId="8" fillId="0" borderId="0" xfId="0" applyFont="1" applyAlignment="1">
      <alignment vertical="center"/>
    </xf>
    <xf numFmtId="0" fontId="44" fillId="0" borderId="0" xfId="0" applyFont="1" applyAlignment="1">
      <alignment vertical="center"/>
    </xf>
    <xf numFmtId="0" fontId="18" fillId="0" borderId="3" xfId="0" applyFont="1" applyBorder="1" applyAlignment="1">
      <alignment vertical="top" wrapText="1"/>
    </xf>
    <xf numFmtId="0" fontId="57" fillId="0" borderId="0" xfId="0" applyFont="1" applyAlignment="1">
      <alignment vertical="top"/>
    </xf>
    <xf numFmtId="0" fontId="58" fillId="0" borderId="0" xfId="0" applyFont="1" applyAlignment="1">
      <alignment horizontal="center" vertical="top" wrapText="1"/>
    </xf>
    <xf numFmtId="0" fontId="57" fillId="0" borderId="0" xfId="0" applyFont="1"/>
    <xf numFmtId="0" fontId="57" fillId="0" borderId="0" xfId="0" applyFont="1" applyAlignment="1">
      <alignment horizontal="left" vertical="center"/>
    </xf>
    <xf numFmtId="0" fontId="57" fillId="0" borderId="0" xfId="0" applyFont="1" applyAlignment="1">
      <alignment horizontal="center" vertical="center"/>
    </xf>
    <xf numFmtId="14" fontId="57" fillId="0" borderId="0" xfId="0" applyNumberFormat="1" applyFont="1" applyAlignment="1">
      <alignment horizontal="left"/>
    </xf>
    <xf numFmtId="0" fontId="59" fillId="0" borderId="0" xfId="0" applyFont="1"/>
    <xf numFmtId="0" fontId="4" fillId="0" borderId="0" xfId="0" applyFont="1" applyAlignment="1">
      <alignment horizontal="left" vertical="top" wrapText="1"/>
    </xf>
    <xf numFmtId="0" fontId="9" fillId="0" borderId="0" xfId="0" applyFont="1" applyAlignment="1">
      <alignment vertical="top" wrapText="1"/>
    </xf>
    <xf numFmtId="0" fontId="3" fillId="0" borderId="39" xfId="0" applyFont="1" applyBorder="1" applyAlignment="1">
      <alignment vertical="top" wrapText="1"/>
    </xf>
    <xf numFmtId="0" fontId="19" fillId="13" borderId="24" xfId="0" applyFont="1" applyFill="1" applyBorder="1" applyAlignment="1">
      <alignment horizontal="left" vertical="center" wrapText="1"/>
    </xf>
    <xf numFmtId="0" fontId="19" fillId="12" borderId="39" xfId="0" applyFont="1" applyFill="1" applyBorder="1" applyAlignment="1">
      <alignment vertical="top"/>
    </xf>
    <xf numFmtId="0" fontId="4" fillId="0" borderId="39" xfId="0" applyFont="1" applyBorder="1" applyAlignment="1">
      <alignment horizontal="left" vertical="top" wrapText="1"/>
    </xf>
    <xf numFmtId="0" fontId="4" fillId="0" borderId="39" xfId="0" applyFont="1" applyBorder="1" applyAlignment="1">
      <alignment horizontal="left" vertical="top"/>
    </xf>
    <xf numFmtId="0" fontId="18" fillId="13" borderId="39" xfId="0" applyFont="1" applyFill="1" applyBorder="1" applyAlignment="1">
      <alignment vertical="center" wrapText="1"/>
    </xf>
    <xf numFmtId="0" fontId="18" fillId="13" borderId="39" xfId="0" applyFont="1" applyFill="1" applyBorder="1" applyAlignment="1">
      <alignment horizontal="left" vertical="center" wrapText="1"/>
    </xf>
    <xf numFmtId="0" fontId="3" fillId="4" borderId="3" xfId="0" applyFont="1" applyFill="1" applyBorder="1" applyAlignment="1">
      <alignment vertical="top" wrapText="1"/>
    </xf>
    <xf numFmtId="0" fontId="9" fillId="0" borderId="39" xfId="0" applyFont="1" applyBorder="1" applyAlignment="1">
      <alignment horizontal="left" vertical="top"/>
    </xf>
    <xf numFmtId="0" fontId="9" fillId="0" borderId="53" xfId="0" applyFont="1" applyBorder="1" applyAlignment="1">
      <alignment vertical="top" wrapText="1"/>
    </xf>
    <xf numFmtId="0" fontId="9" fillId="0" borderId="11" xfId="0" applyFont="1" applyBorder="1" applyAlignment="1">
      <alignment vertical="top"/>
    </xf>
    <xf numFmtId="0" fontId="3" fillId="0" borderId="2" xfId="0" applyFont="1" applyBorder="1" applyAlignment="1">
      <alignment vertical="top" wrapText="1"/>
    </xf>
    <xf numFmtId="0" fontId="9" fillId="0" borderId="12" xfId="0" quotePrefix="1" applyFont="1" applyBorder="1" applyAlignment="1">
      <alignment vertical="top" wrapText="1"/>
    </xf>
    <xf numFmtId="20" fontId="3" fillId="0" borderId="53" xfId="0" quotePrefix="1" applyNumberFormat="1" applyFont="1" applyBorder="1" applyAlignment="1">
      <alignment vertical="top" wrapText="1"/>
    </xf>
    <xf numFmtId="49" fontId="4" fillId="4" borderId="41" xfId="0" applyNumberFormat="1" applyFont="1" applyFill="1" applyBorder="1" applyAlignment="1">
      <alignment horizontal="left" vertical="top" wrapText="1"/>
    </xf>
    <xf numFmtId="0" fontId="43" fillId="21" borderId="62" xfId="0" applyFont="1" applyFill="1" applyBorder="1" applyAlignment="1">
      <alignment horizontal="center" vertical="center" textRotation="90"/>
    </xf>
    <xf numFmtId="0" fontId="19" fillId="13" borderId="59"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vertical="top"/>
    </xf>
    <xf numFmtId="0" fontId="9" fillId="0" borderId="51" xfId="0" applyFont="1" applyBorder="1" applyAlignment="1">
      <alignment horizontal="left" vertical="top" wrapText="1"/>
    </xf>
    <xf numFmtId="0" fontId="19" fillId="13" borderId="16" xfId="0" applyFont="1" applyFill="1" applyBorder="1" applyAlignment="1">
      <alignment horizontal="center" vertical="center" wrapText="1"/>
    </xf>
    <xf numFmtId="0" fontId="3" fillId="0" borderId="9" xfId="0" applyFont="1" applyBorder="1" applyAlignment="1">
      <alignment vertical="top"/>
    </xf>
    <xf numFmtId="0" fontId="3" fillId="0" borderId="41" xfId="0" applyFont="1" applyBorder="1" applyAlignment="1">
      <alignment vertical="top"/>
    </xf>
    <xf numFmtId="0" fontId="3" fillId="0" borderId="9" xfId="0" applyFont="1" applyBorder="1" applyAlignment="1">
      <alignment vertical="top" wrapText="1"/>
    </xf>
    <xf numFmtId="0" fontId="6" fillId="9" borderId="51" xfId="0" applyFont="1" applyFill="1" applyBorder="1" applyAlignment="1">
      <alignment horizontal="center" vertical="center"/>
    </xf>
    <xf numFmtId="0" fontId="19" fillId="20" borderId="59" xfId="0" applyFont="1" applyFill="1" applyBorder="1" applyAlignment="1">
      <alignment horizontal="center" vertical="center" wrapText="1"/>
    </xf>
    <xf numFmtId="0" fontId="3" fillId="0" borderId="41" xfId="0" applyFont="1" applyBorder="1" applyAlignment="1">
      <alignment vertical="top" wrapText="1"/>
    </xf>
    <xf numFmtId="0" fontId="9" fillId="0" borderId="9" xfId="0" applyFont="1" applyBorder="1" applyAlignment="1">
      <alignment horizontal="left" vertical="top" wrapText="1"/>
    </xf>
    <xf numFmtId="0" fontId="9" fillId="0" borderId="9" xfId="0" applyFont="1" applyBorder="1" applyAlignment="1">
      <alignment vertical="top"/>
    </xf>
    <xf numFmtId="0" fontId="9" fillId="0" borderId="9" xfId="0" applyFont="1" applyBorder="1" applyAlignment="1">
      <alignment vertical="top" wrapText="1"/>
    </xf>
    <xf numFmtId="0" fontId="9" fillId="0" borderId="41" xfId="0" applyFont="1" applyBorder="1" applyAlignment="1">
      <alignment vertical="top"/>
    </xf>
    <xf numFmtId="0" fontId="9" fillId="0" borderId="41" xfId="0" applyFont="1" applyBorder="1" applyAlignment="1">
      <alignment vertical="top" wrapText="1"/>
    </xf>
    <xf numFmtId="0" fontId="9" fillId="4" borderId="3" xfId="0" applyFont="1" applyFill="1" applyBorder="1" applyAlignment="1">
      <alignment vertical="top" wrapText="1"/>
    </xf>
    <xf numFmtId="0" fontId="1" fillId="0" borderId="3" xfId="0" applyFont="1" applyBorder="1" applyAlignment="1">
      <alignment horizontal="center" vertical="center"/>
    </xf>
    <xf numFmtId="0" fontId="19" fillId="11" borderId="3" xfId="0" applyFont="1" applyFill="1" applyBorder="1" applyAlignment="1">
      <alignment horizontal="left" vertical="center" wrapText="1"/>
    </xf>
    <xf numFmtId="0" fontId="19" fillId="12" borderId="3" xfId="0" applyFont="1" applyFill="1" applyBorder="1" applyAlignment="1">
      <alignment horizontal="left" vertical="center"/>
    </xf>
    <xf numFmtId="0" fontId="19" fillId="13" borderId="0" xfId="0" applyFont="1" applyFill="1" applyAlignment="1">
      <alignment horizontal="left" vertical="center" wrapText="1"/>
    </xf>
    <xf numFmtId="0" fontId="32" fillId="13" borderId="0" xfId="0" applyFont="1" applyFill="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34" xfId="0" applyBorder="1" applyAlignment="1">
      <alignment horizontal="left" vertical="center"/>
    </xf>
    <xf numFmtId="0" fontId="4" fillId="13" borderId="3" xfId="0" applyFont="1" applyFill="1" applyBorder="1" applyAlignment="1">
      <alignment horizontal="left" vertical="center" wrapText="1"/>
    </xf>
    <xf numFmtId="0" fontId="0" fillId="0" borderId="0" xfId="0" applyAlignment="1">
      <alignment horizontal="left" vertical="center"/>
    </xf>
    <xf numFmtId="0" fontId="21" fillId="0" borderId="0" xfId="0" applyFont="1" applyAlignment="1">
      <alignment vertical="center"/>
    </xf>
    <xf numFmtId="0" fontId="21" fillId="0" borderId="0" xfId="0" applyFont="1"/>
    <xf numFmtId="0" fontId="23" fillId="0" borderId="3" xfId="0" applyFont="1" applyBorder="1" applyAlignment="1">
      <alignment horizontal="center" textRotation="90" wrapText="1"/>
    </xf>
    <xf numFmtId="0" fontId="18" fillId="0" borderId="49" xfId="0" applyFont="1" applyBorder="1" applyAlignment="1">
      <alignment horizontal="center" vertical="center" wrapText="1"/>
    </xf>
    <xf numFmtId="0" fontId="23" fillId="0" borderId="49" xfId="0" applyFont="1" applyBorder="1" applyAlignment="1">
      <alignment horizontal="center" textRotation="90" wrapText="1"/>
    </xf>
    <xf numFmtId="0" fontId="65" fillId="0" borderId="49" xfId="0" applyFont="1" applyBorder="1" applyAlignment="1">
      <alignment horizontal="center" wrapText="1"/>
    </xf>
    <xf numFmtId="0" fontId="43" fillId="4" borderId="34"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15" borderId="12" xfId="0" applyFont="1" applyFill="1" applyBorder="1" applyAlignment="1">
      <alignment horizontal="center" vertical="center"/>
    </xf>
    <xf numFmtId="0" fontId="43" fillId="4" borderId="20" xfId="0" applyFont="1" applyFill="1" applyBorder="1" applyAlignment="1" applyProtection="1">
      <alignment horizontal="center" vertical="center"/>
      <protection locked="0"/>
    </xf>
    <xf numFmtId="0" fontId="43" fillId="15" borderId="43" xfId="0" applyFont="1" applyFill="1" applyBorder="1" applyAlignment="1">
      <alignment horizontal="center" vertical="center"/>
    </xf>
    <xf numFmtId="0" fontId="43" fillId="15" borderId="41" xfId="0" applyFont="1" applyFill="1" applyBorder="1" applyAlignment="1">
      <alignment horizontal="center" vertical="center"/>
    </xf>
    <xf numFmtId="0" fontId="43" fillId="15" borderId="14" xfId="0" applyFont="1" applyFill="1" applyBorder="1" applyAlignment="1">
      <alignment horizontal="center" vertical="center"/>
    </xf>
    <xf numFmtId="0" fontId="8" fillId="0" borderId="0" xfId="0" applyFont="1" applyAlignment="1">
      <alignment horizontal="left" vertical="center" wrapText="1"/>
    </xf>
    <xf numFmtId="0" fontId="44" fillId="15" borderId="0" xfId="0" applyFont="1" applyFill="1" applyAlignment="1">
      <alignment horizontal="center" vertical="center"/>
    </xf>
    <xf numFmtId="0" fontId="44" fillId="22" borderId="51" xfId="0" applyFont="1" applyFill="1" applyBorder="1" applyAlignment="1" applyProtection="1">
      <alignment horizontal="center" vertical="center"/>
      <protection locked="0"/>
    </xf>
    <xf numFmtId="0" fontId="44" fillId="0" borderId="51" xfId="0" applyFont="1" applyBorder="1" applyAlignment="1" applyProtection="1">
      <alignment horizontal="center" vertical="center"/>
      <protection locked="0"/>
    </xf>
    <xf numFmtId="0" fontId="44" fillId="15" borderId="52" xfId="0" applyFont="1" applyFill="1" applyBorder="1" applyAlignment="1">
      <alignment horizontal="center" vertical="center"/>
    </xf>
    <xf numFmtId="0" fontId="21" fillId="4" borderId="0" xfId="0" applyFont="1" applyFill="1" applyAlignment="1">
      <alignment vertical="top" wrapText="1"/>
    </xf>
    <xf numFmtId="0" fontId="23" fillId="0" borderId="0" xfId="0" applyFont="1"/>
    <xf numFmtId="0" fontId="44" fillId="0" borderId="3"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18" fillId="0" borderId="0" xfId="2" applyFont="1" applyAlignment="1">
      <alignment horizontal="left" vertical="center" wrapText="1"/>
    </xf>
    <xf numFmtId="0" fontId="44" fillId="0" borderId="0" xfId="0" applyFont="1" applyAlignment="1" applyProtection="1">
      <alignment horizontal="center" vertical="center"/>
      <protection locked="0"/>
    </xf>
    <xf numFmtId="0" fontId="43" fillId="0" borderId="51" xfId="0" applyFont="1" applyBorder="1" applyAlignment="1" applyProtection="1">
      <alignment horizontal="center" vertical="center"/>
      <protection locked="0"/>
    </xf>
    <xf numFmtId="0" fontId="43" fillId="15" borderId="52" xfId="0" applyFont="1" applyFill="1" applyBorder="1" applyAlignment="1">
      <alignment horizontal="center" vertical="center"/>
    </xf>
    <xf numFmtId="0" fontId="40" fillId="0" borderId="0" xfId="2" applyFont="1" applyAlignment="1">
      <alignment horizontal="left" vertical="center" wrapText="1"/>
    </xf>
    <xf numFmtId="0" fontId="40" fillId="4" borderId="0" xfId="2" applyFont="1" applyFill="1" applyAlignment="1">
      <alignment horizontal="left" vertical="center" wrapText="1"/>
    </xf>
    <xf numFmtId="0" fontId="44" fillId="4" borderId="0" xfId="0" applyFont="1" applyFill="1" applyAlignment="1" applyProtection="1">
      <alignment horizontal="center" vertical="center"/>
      <protection locked="0"/>
    </xf>
    <xf numFmtId="0" fontId="43" fillId="15" borderId="51" xfId="0" applyFont="1" applyFill="1" applyBorder="1" applyAlignment="1" applyProtection="1">
      <alignment horizontal="center" vertical="center"/>
      <protection locked="0"/>
    </xf>
    <xf numFmtId="0" fontId="43" fillId="15" borderId="52" xfId="0" applyFont="1" applyFill="1" applyBorder="1" applyAlignment="1" applyProtection="1">
      <alignment horizontal="center" vertical="center"/>
      <protection locked="0"/>
    </xf>
    <xf numFmtId="0" fontId="20" fillId="0" borderId="0" xfId="2" applyFont="1" applyAlignment="1">
      <alignment horizontal="left" vertical="center" wrapText="1"/>
    </xf>
    <xf numFmtId="0" fontId="43" fillId="0" borderId="0" xfId="0" applyFont="1" applyAlignment="1" applyProtection="1">
      <alignment horizontal="center" vertical="center"/>
      <protection locked="0"/>
    </xf>
    <xf numFmtId="0" fontId="43" fillId="15" borderId="61" xfId="0" applyFont="1" applyFill="1" applyBorder="1" applyAlignment="1" applyProtection="1">
      <alignment horizontal="center" vertical="center"/>
      <protection locked="0"/>
    </xf>
    <xf numFmtId="0" fontId="21" fillId="0" borderId="0" xfId="0" applyFont="1" applyAlignment="1">
      <alignment horizontal="left" vertical="center"/>
    </xf>
    <xf numFmtId="0" fontId="23" fillId="0" borderId="0" xfId="0" applyFont="1" applyAlignment="1">
      <alignment horizontal="left" vertical="center"/>
    </xf>
    <xf numFmtId="0" fontId="20" fillId="0" borderId="36" xfId="2" applyFont="1" applyBorder="1" applyAlignment="1">
      <alignment horizontal="left" vertical="center" wrapText="1"/>
    </xf>
    <xf numFmtId="0" fontId="0" fillId="0" borderId="44" xfId="0" applyBorder="1" applyAlignment="1">
      <alignment horizontal="left" vertical="center" wrapText="1"/>
    </xf>
    <xf numFmtId="0" fontId="43" fillId="4" borderId="0" xfId="0" applyFont="1" applyFill="1" applyAlignment="1">
      <alignment horizontal="center" vertical="center"/>
    </xf>
    <xf numFmtId="0" fontId="66" fillId="0" borderId="0" xfId="0" applyFont="1"/>
    <xf numFmtId="0" fontId="51" fillId="0" borderId="0" xfId="0" applyFont="1" applyAlignment="1">
      <alignment vertical="center" wrapText="1"/>
    </xf>
    <xf numFmtId="0" fontId="9" fillId="0" borderId="34" xfId="0" applyFont="1" applyBorder="1" applyAlignment="1">
      <alignment vertical="top" wrapText="1"/>
    </xf>
    <xf numFmtId="49" fontId="4" fillId="4" borderId="3" xfId="0" applyNumberFormat="1" applyFont="1" applyFill="1" applyBorder="1" applyAlignment="1">
      <alignment vertical="top" wrapText="1"/>
    </xf>
    <xf numFmtId="0" fontId="9" fillId="4" borderId="34" xfId="0" applyFont="1" applyFill="1" applyBorder="1" applyAlignment="1">
      <alignment vertical="center" wrapText="1"/>
    </xf>
    <xf numFmtId="0" fontId="28" fillId="0" borderId="0" xfId="0" applyFont="1" applyAlignment="1">
      <alignment horizontal="center" vertical="center"/>
    </xf>
    <xf numFmtId="0" fontId="17" fillId="0" borderId="61" xfId="0" applyFont="1" applyBorder="1" applyAlignment="1">
      <alignment horizontal="center" vertical="center"/>
    </xf>
    <xf numFmtId="0" fontId="17" fillId="0" borderId="6" xfId="0" applyFont="1" applyBorder="1" applyAlignment="1">
      <alignment horizontal="center" vertical="center"/>
    </xf>
    <xf numFmtId="0" fontId="18" fillId="0" borderId="61"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13" xfId="0" applyFont="1" applyBorder="1" applyAlignment="1">
      <alignment horizontal="left" vertical="top" wrapText="1"/>
    </xf>
    <xf numFmtId="0" fontId="3" fillId="0" borderId="16" xfId="0" applyFont="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9" xfId="0" applyFont="1" applyFill="1" applyBorder="1" applyAlignment="1">
      <alignment horizontal="left" vertical="top"/>
    </xf>
    <xf numFmtId="0" fontId="21" fillId="3" borderId="1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73" fillId="0" borderId="0" xfId="0" applyFont="1" applyAlignment="1">
      <alignment horizontal="center" vertical="center"/>
    </xf>
    <xf numFmtId="0" fontId="43" fillId="15" borderId="25" xfId="0" applyFont="1" applyFill="1" applyBorder="1" applyAlignment="1">
      <alignment horizontal="center" vertical="center"/>
    </xf>
    <xf numFmtId="0" fontId="43" fillId="15" borderId="26" xfId="0" applyFont="1" applyFill="1" applyBorder="1" applyAlignment="1">
      <alignment horizontal="center" vertical="center"/>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18" fillId="13" borderId="3"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0" fontId="9" fillId="0" borderId="16" xfId="0" applyFont="1" applyBorder="1" applyAlignment="1">
      <alignment vertical="top" wrapText="1"/>
    </xf>
    <xf numFmtId="0" fontId="9" fillId="3" borderId="2"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39" xfId="0" applyFont="1" applyBorder="1" applyAlignment="1">
      <alignment horizontal="left" vertical="top" wrapText="1"/>
    </xf>
    <xf numFmtId="0" fontId="4" fillId="0" borderId="12" xfId="0" quotePrefix="1" applyFont="1" applyBorder="1" applyAlignment="1">
      <alignment horizontal="left" vertical="top" wrapText="1"/>
    </xf>
    <xf numFmtId="0" fontId="1" fillId="0" borderId="11" xfId="0" quotePrefix="1" applyFont="1" applyBorder="1" applyAlignment="1">
      <alignment horizontal="center" vertical="center"/>
    </xf>
    <xf numFmtId="0" fontId="1" fillId="0" borderId="57" xfId="0" applyFont="1" applyBorder="1" applyAlignment="1">
      <alignment vertical="center" wrapText="1"/>
    </xf>
    <xf numFmtId="0" fontId="1" fillId="0" borderId="0" xfId="0" applyFont="1" applyAlignment="1">
      <alignment horizontal="right" vertical="center" wrapText="1"/>
    </xf>
    <xf numFmtId="0" fontId="1" fillId="0" borderId="24" xfId="0" applyFont="1" applyBorder="1" applyAlignment="1">
      <alignment horizontal="right" vertical="center" wrapText="1"/>
    </xf>
    <xf numFmtId="0" fontId="19" fillId="12" borderId="54" xfId="0" applyFont="1" applyFill="1" applyBorder="1" applyAlignment="1">
      <alignment vertical="top" wrapText="1"/>
    </xf>
    <xf numFmtId="0" fontId="4" fillId="4" borderId="54" xfId="0" applyFont="1" applyFill="1" applyBorder="1" applyAlignment="1">
      <alignment horizontal="left" vertical="top" wrapText="1"/>
    </xf>
    <xf numFmtId="0" fontId="3" fillId="0" borderId="54" xfId="0" applyFont="1" applyBorder="1" applyAlignment="1">
      <alignment horizontal="left" vertical="top" wrapText="1"/>
    </xf>
    <xf numFmtId="0" fontId="1" fillId="0" borderId="0" xfId="0" applyFont="1" applyAlignment="1">
      <alignment vertical="center" wrapText="1"/>
    </xf>
    <xf numFmtId="0" fontId="4" fillId="4" borderId="77" xfId="0" applyFont="1" applyFill="1" applyBorder="1" applyAlignment="1">
      <alignment horizontal="left" vertical="top" wrapText="1"/>
    </xf>
    <xf numFmtId="0" fontId="4" fillId="0" borderId="77" xfId="0" applyFont="1" applyBorder="1" applyAlignment="1">
      <alignment horizontal="left" vertical="top" wrapText="1"/>
    </xf>
    <xf numFmtId="0" fontId="3" fillId="0" borderId="54" xfId="0" applyFont="1" applyBorder="1" applyAlignment="1">
      <alignment vertical="top"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18" fillId="0" borderId="37" xfId="0" applyFont="1" applyBorder="1" applyAlignment="1">
      <alignment vertical="center"/>
    </xf>
    <xf numFmtId="0" fontId="3" fillId="0" borderId="37" xfId="0" applyFont="1" applyBorder="1" applyAlignment="1">
      <alignment vertical="center"/>
    </xf>
    <xf numFmtId="0" fontId="3" fillId="0" borderId="37" xfId="0" quotePrefix="1" applyFont="1" applyBorder="1" applyAlignment="1">
      <alignment vertical="center" wrapText="1"/>
    </xf>
    <xf numFmtId="0" fontId="3" fillId="0" borderId="53" xfId="0" applyFont="1" applyBorder="1" applyAlignment="1">
      <alignment vertical="center"/>
    </xf>
    <xf numFmtId="0" fontId="18" fillId="0" borderId="39" xfId="0" applyFont="1" applyBorder="1" applyAlignment="1">
      <alignment vertical="center"/>
    </xf>
    <xf numFmtId="0" fontId="9" fillId="4" borderId="50" xfId="0" applyFont="1" applyFill="1" applyBorder="1" applyAlignment="1">
      <alignment horizontal="left" vertical="top" wrapText="1"/>
    </xf>
    <xf numFmtId="0" fontId="19" fillId="24" borderId="16" xfId="0" applyFont="1" applyFill="1" applyBorder="1" applyAlignment="1">
      <alignment horizontal="center" vertical="center" wrapText="1"/>
    </xf>
    <xf numFmtId="0" fontId="19" fillId="0" borderId="8" xfId="0" applyFont="1" applyBorder="1" applyAlignment="1">
      <alignment horizontal="center" vertical="center" wrapText="1"/>
    </xf>
    <xf numFmtId="0" fontId="46" fillId="0" borderId="11" xfId="0" applyFont="1" applyBorder="1"/>
    <xf numFmtId="0" fontId="9" fillId="4" borderId="13" xfId="0" applyFont="1" applyFill="1" applyBorder="1" applyAlignment="1">
      <alignment horizontal="left" vertical="top" wrapText="1"/>
    </xf>
    <xf numFmtId="0" fontId="55" fillId="0" borderId="0" xfId="0" applyFont="1" applyAlignment="1">
      <alignment vertical="top" wrapText="1"/>
    </xf>
    <xf numFmtId="0" fontId="15" fillId="0" borderId="0" xfId="1" applyAlignment="1" applyProtection="1">
      <alignment vertical="center"/>
    </xf>
    <xf numFmtId="0" fontId="58" fillId="4" borderId="0" xfId="0" applyFont="1" applyFill="1" applyAlignment="1">
      <alignment vertical="top" wrapText="1"/>
    </xf>
    <xf numFmtId="0" fontId="9" fillId="0" borderId="37" xfId="0" applyFont="1" applyBorder="1" applyAlignment="1">
      <alignment vertical="top" wrapText="1"/>
    </xf>
    <xf numFmtId="0" fontId="15" fillId="0" borderId="0" xfId="1" applyAlignment="1" applyProtection="1"/>
    <xf numFmtId="0" fontId="9" fillId="4" borderId="8" xfId="0" applyFont="1" applyFill="1" applyBorder="1" applyAlignment="1">
      <alignment horizontal="left" vertical="top" wrapText="1"/>
    </xf>
    <xf numFmtId="0" fontId="9" fillId="0" borderId="10" xfId="0" applyFont="1" applyBorder="1" applyAlignment="1">
      <alignment vertical="top" wrapText="1"/>
    </xf>
    <xf numFmtId="0" fontId="9" fillId="0" borderId="12" xfId="0" applyFont="1" applyBorder="1" applyAlignment="1">
      <alignment vertical="top" wrapText="1"/>
    </xf>
    <xf numFmtId="49" fontId="4" fillId="4" borderId="41" xfId="0" applyNumberFormat="1" applyFont="1" applyFill="1" applyBorder="1" applyAlignment="1">
      <alignment vertical="top" wrapText="1"/>
    </xf>
    <xf numFmtId="0" fontId="28" fillId="0" borderId="9" xfId="0" applyFont="1" applyBorder="1"/>
    <xf numFmtId="0" fontId="28" fillId="0" borderId="41" xfId="0" applyFont="1" applyBorder="1"/>
    <xf numFmtId="0" fontId="28" fillId="0" borderId="1" xfId="0" applyFont="1" applyBorder="1"/>
    <xf numFmtId="0" fontId="28" fillId="0" borderId="40" xfId="0" applyFont="1" applyBorder="1"/>
    <xf numFmtId="0" fontId="28" fillId="0" borderId="68" xfId="0" applyFont="1" applyBorder="1"/>
    <xf numFmtId="0" fontId="9" fillId="4" borderId="1" xfId="0" applyFont="1" applyFill="1" applyBorder="1" applyAlignment="1">
      <alignment vertical="center" wrapText="1"/>
    </xf>
    <xf numFmtId="0" fontId="9" fillId="4" borderId="41" xfId="0" applyFont="1" applyFill="1" applyBorder="1" applyAlignment="1">
      <alignment vertical="top" wrapText="1"/>
    </xf>
    <xf numFmtId="0" fontId="9" fillId="0" borderId="14" xfId="0" applyFont="1" applyBorder="1" applyAlignment="1">
      <alignment vertical="top"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28" fillId="0" borderId="51" xfId="0" applyFont="1" applyBorder="1"/>
    <xf numFmtId="0" fontId="9" fillId="4" borderId="51" xfId="0" applyFont="1" applyFill="1" applyBorder="1" applyAlignment="1">
      <alignment vertical="top" wrapText="1"/>
    </xf>
    <xf numFmtId="0" fontId="9" fillId="0" borderId="52" xfId="0" applyFont="1" applyBorder="1" applyAlignment="1">
      <alignment vertical="top"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8" fillId="0" borderId="0" xfId="0" applyFont="1" applyAlignment="1">
      <alignment vertical="top" wrapText="1"/>
    </xf>
    <xf numFmtId="0" fontId="51" fillId="0" borderId="0" xfId="0" applyFont="1" applyAlignment="1">
      <alignment vertical="top" wrapText="1"/>
    </xf>
    <xf numFmtId="0" fontId="82" fillId="0" borderId="0" xfId="0" applyFont="1"/>
    <xf numFmtId="0" fontId="16" fillId="0" borderId="0" xfId="1" applyFont="1" applyAlignment="1" applyProtection="1"/>
    <xf numFmtId="0" fontId="16" fillId="0" borderId="0" xfId="1" applyFont="1" applyAlignment="1" applyProtection="1">
      <alignment vertical="center"/>
    </xf>
    <xf numFmtId="0" fontId="9" fillId="0" borderId="34" xfId="0" applyFont="1" applyBorder="1" applyAlignment="1">
      <alignment horizontal="left" vertical="top" wrapText="1"/>
    </xf>
    <xf numFmtId="0" fontId="4" fillId="0" borderId="19" xfId="0" applyFont="1" applyBorder="1" applyAlignment="1">
      <alignment horizontal="left" vertical="top" wrapText="1"/>
    </xf>
    <xf numFmtId="49" fontId="4" fillId="4" borderId="20" xfId="0" applyNumberFormat="1" applyFont="1" applyFill="1" applyBorder="1" applyAlignment="1">
      <alignment vertical="top" wrapText="1"/>
    </xf>
    <xf numFmtId="0" fontId="9" fillId="14" borderId="51" xfId="0" applyFont="1" applyFill="1" applyBorder="1" applyAlignment="1">
      <alignment vertical="top" wrapText="1"/>
    </xf>
    <xf numFmtId="0" fontId="9" fillId="14" borderId="51" xfId="0" applyFont="1" applyFill="1" applyBorder="1" applyAlignment="1">
      <alignment horizontal="left" vertical="top" wrapText="1"/>
    </xf>
    <xf numFmtId="0" fontId="9" fillId="0" borderId="51" xfId="0" applyFont="1" applyBorder="1" applyAlignment="1">
      <alignment vertical="top"/>
    </xf>
    <xf numFmtId="0" fontId="9" fillId="0" borderId="51" xfId="0" applyFont="1" applyBorder="1" applyAlignment="1">
      <alignment vertical="top" wrapText="1"/>
    </xf>
    <xf numFmtId="0" fontId="6" fillId="9" borderId="67" xfId="0" applyFont="1" applyFill="1" applyBorder="1" applyAlignment="1">
      <alignment horizontal="center" vertical="center"/>
    </xf>
    <xf numFmtId="0" fontId="60" fillId="0" borderId="0" xfId="0" applyFont="1"/>
    <xf numFmtId="0" fontId="9" fillId="7" borderId="51" xfId="0" applyFont="1" applyFill="1" applyBorder="1" applyAlignment="1">
      <alignment vertical="top" wrapText="1"/>
    </xf>
    <xf numFmtId="0" fontId="9" fillId="0" borderId="20" xfId="0" applyFont="1" applyBorder="1" applyAlignment="1">
      <alignment vertical="top"/>
    </xf>
    <xf numFmtId="0" fontId="9" fillId="0" borderId="20" xfId="0" applyFont="1" applyBorder="1" applyAlignment="1">
      <alignment vertical="top" wrapText="1"/>
    </xf>
    <xf numFmtId="0" fontId="47" fillId="0" borderId="41" xfId="0" applyFont="1" applyBorder="1" applyAlignment="1">
      <alignment vertical="top" wrapText="1"/>
    </xf>
    <xf numFmtId="0" fontId="23" fillId="0" borderId="81" xfId="0" applyFont="1" applyBorder="1" applyAlignment="1">
      <alignment horizontal="center" textRotation="90" wrapText="1"/>
    </xf>
    <xf numFmtId="0" fontId="23" fillId="0" borderId="82" xfId="0" applyFont="1" applyBorder="1" applyAlignment="1">
      <alignment textRotation="90" wrapText="1"/>
    </xf>
    <xf numFmtId="0" fontId="18" fillId="3" borderId="83" xfId="0" applyFont="1" applyFill="1" applyBorder="1" applyAlignment="1">
      <alignment horizontal="center" vertical="center" wrapText="1"/>
    </xf>
    <xf numFmtId="0" fontId="23" fillId="25" borderId="84" xfId="0" applyFont="1" applyFill="1" applyBorder="1" applyAlignment="1">
      <alignment horizontal="center" vertical="center" wrapText="1"/>
    </xf>
    <xf numFmtId="0" fontId="23" fillId="25" borderId="84" xfId="0" applyFont="1" applyFill="1" applyBorder="1" applyAlignment="1">
      <alignment horizontal="center" vertical="top" wrapText="1"/>
    </xf>
    <xf numFmtId="0" fontId="23" fillId="0" borderId="29" xfId="0" applyFont="1" applyBorder="1" applyAlignment="1">
      <alignment horizontal="center" vertical="center" wrapText="1"/>
    </xf>
    <xf numFmtId="0" fontId="23" fillId="0" borderId="61" xfId="0" applyFont="1" applyBorder="1" applyAlignment="1">
      <alignment horizontal="center" vertical="center" wrapText="1"/>
    </xf>
    <xf numFmtId="0" fontId="23" fillId="25" borderId="75"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25" borderId="75" xfId="0" applyFont="1" applyFill="1" applyBorder="1" applyAlignment="1">
      <alignment horizontal="center" vertical="top" wrapText="1"/>
    </xf>
    <xf numFmtId="0" fontId="23" fillId="0" borderId="29" xfId="0" applyFont="1" applyBorder="1" applyAlignment="1">
      <alignment horizontal="center" wrapText="1"/>
    </xf>
    <xf numFmtId="0" fontId="23" fillId="0" borderId="88" xfId="0" applyFont="1" applyBorder="1" applyAlignment="1">
      <alignment horizontal="center" vertical="center" wrapText="1"/>
    </xf>
    <xf numFmtId="0" fontId="23" fillId="26" borderId="61" xfId="0" applyFont="1" applyFill="1" applyBorder="1" applyAlignment="1" applyProtection="1">
      <alignment horizontal="center" vertical="center"/>
      <protection locked="0"/>
    </xf>
    <xf numFmtId="0" fontId="23" fillId="26" borderId="65" xfId="0" applyFont="1" applyFill="1" applyBorder="1" applyAlignment="1" applyProtection="1">
      <alignment horizontal="center" vertical="center"/>
      <protection locked="0"/>
    </xf>
    <xf numFmtId="10" fontId="23" fillId="0" borderId="61" xfId="0" applyNumberFormat="1" applyFont="1" applyBorder="1" applyAlignment="1">
      <alignment horizontal="center" vertical="center"/>
    </xf>
    <xf numFmtId="10" fontId="23" fillId="0" borderId="93" xfId="0" applyNumberFormat="1" applyFont="1" applyBorder="1" applyAlignment="1">
      <alignment horizontal="center" vertical="center"/>
    </xf>
    <xf numFmtId="0" fontId="23" fillId="26" borderId="74" xfId="0" applyFont="1" applyFill="1" applyBorder="1" applyAlignment="1" applyProtection="1">
      <alignment horizontal="center" vertical="center"/>
      <protection locked="0"/>
    </xf>
    <xf numFmtId="10" fontId="23" fillId="0" borderId="74" xfId="0" applyNumberFormat="1" applyFont="1" applyBorder="1" applyAlignment="1">
      <alignment horizontal="center" vertical="center"/>
    </xf>
    <xf numFmtId="0" fontId="23" fillId="26" borderId="6" xfId="0" applyFont="1" applyFill="1" applyBorder="1" applyAlignment="1" applyProtection="1">
      <alignment horizontal="center" vertical="center"/>
      <protection locked="0"/>
    </xf>
    <xf numFmtId="0" fontId="23" fillId="26" borderId="0" xfId="0" applyFont="1" applyFill="1" applyAlignment="1" applyProtection="1">
      <alignment horizontal="center" vertical="center"/>
      <protection locked="0"/>
    </xf>
    <xf numFmtId="10" fontId="23" fillId="0" borderId="75" xfId="0" applyNumberFormat="1" applyFont="1" applyBorder="1" applyAlignment="1">
      <alignment horizontal="center" vertical="center"/>
    </xf>
    <xf numFmtId="10" fontId="23" fillId="0" borderId="90" xfId="0" applyNumberFormat="1" applyFont="1" applyBorder="1" applyAlignment="1">
      <alignment horizontal="center" vertical="center"/>
    </xf>
    <xf numFmtId="0" fontId="23" fillId="25" borderId="94" xfId="0" applyFont="1" applyFill="1" applyBorder="1" applyAlignment="1">
      <alignment horizontal="center" vertical="center" wrapText="1"/>
    </xf>
    <xf numFmtId="0" fontId="23" fillId="0" borderId="87" xfId="0" applyFont="1" applyBorder="1" applyAlignment="1">
      <alignment horizontal="center" vertical="center" textRotation="255" wrapText="1"/>
    </xf>
    <xf numFmtId="0" fontId="6" fillId="27" borderId="9" xfId="0" applyFont="1" applyFill="1" applyBorder="1" applyAlignment="1">
      <alignment horizontal="center" vertical="center"/>
    </xf>
    <xf numFmtId="0" fontId="6" fillId="27" borderId="3" xfId="0" applyFont="1" applyFill="1" applyBorder="1" applyAlignment="1">
      <alignment horizontal="center" vertical="center"/>
    </xf>
    <xf numFmtId="0" fontId="6" fillId="27" borderId="41" xfId="0" applyFont="1" applyFill="1" applyBorder="1" applyAlignment="1">
      <alignment horizontal="center" vertical="center"/>
    </xf>
    <xf numFmtId="0" fontId="3" fillId="0" borderId="14" xfId="0" applyFont="1" applyBorder="1" applyAlignment="1">
      <alignment vertical="top" wrapText="1"/>
    </xf>
    <xf numFmtId="0" fontId="4" fillId="0" borderId="10" xfId="0" applyFont="1" applyBorder="1" applyAlignment="1">
      <alignment horizontal="left" vertical="top" wrapText="1"/>
    </xf>
    <xf numFmtId="0" fontId="95" fillId="9" borderId="9" xfId="0" applyFont="1" applyFill="1" applyBorder="1" applyAlignment="1">
      <alignment horizontal="center" vertical="center"/>
    </xf>
    <xf numFmtId="0" fontId="95" fillId="9" borderId="3" xfId="0" applyFont="1" applyFill="1" applyBorder="1" applyAlignment="1">
      <alignment horizontal="center" vertical="center"/>
    </xf>
    <xf numFmtId="0" fontId="95" fillId="9" borderId="41" xfId="0" applyFont="1" applyFill="1" applyBorder="1" applyAlignment="1">
      <alignment horizontal="center" vertical="center"/>
    </xf>
    <xf numFmtId="0" fontId="95" fillId="9" borderId="8" xfId="0" applyFont="1" applyFill="1" applyBorder="1" applyAlignment="1">
      <alignment horizontal="center" vertical="center"/>
    </xf>
    <xf numFmtId="0" fontId="95" fillId="9" borderId="11" xfId="0" applyFont="1" applyFill="1" applyBorder="1" applyAlignment="1">
      <alignment horizontal="center" vertical="center"/>
    </xf>
    <xf numFmtId="0" fontId="95" fillId="9" borderId="13" xfId="0" applyFont="1" applyFill="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64" fontId="9" fillId="28" borderId="11" xfId="3" applyNumberFormat="1" applyFont="1" applyFill="1" applyBorder="1" applyAlignment="1">
      <alignment horizontal="center" vertical="center" wrapText="1"/>
    </xf>
    <xf numFmtId="0" fontId="1" fillId="0" borderId="12" xfId="0" applyFont="1" applyBorder="1" applyAlignment="1">
      <alignment horizontal="center" vertical="center"/>
    </xf>
    <xf numFmtId="164" fontId="9" fillId="29" borderId="11" xfId="3" applyNumberFormat="1" applyFont="1" applyFill="1" applyBorder="1" applyAlignment="1">
      <alignment horizontal="center" vertical="center" wrapText="1"/>
    </xf>
    <xf numFmtId="164" fontId="9" fillId="30" borderId="11" xfId="3" applyNumberFormat="1" applyFont="1" applyFill="1" applyBorder="1" applyAlignment="1">
      <alignment horizontal="center" vertical="center" wrapText="1"/>
    </xf>
    <xf numFmtId="164" fontId="9" fillId="31" borderId="11" xfId="3" applyNumberFormat="1" applyFont="1" applyFill="1" applyBorder="1" applyAlignment="1">
      <alignment horizontal="center" vertical="center" wrapText="1"/>
    </xf>
    <xf numFmtId="164" fontId="9" fillId="31" borderId="13" xfId="3" applyNumberFormat="1" applyFont="1" applyFill="1" applyBorder="1" applyAlignment="1">
      <alignment horizontal="center" vertical="center" wrapText="1"/>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3" fillId="0" borderId="9" xfId="0" applyFont="1" applyBorder="1" applyAlignment="1">
      <alignment horizontal="left" vertical="top"/>
    </xf>
    <xf numFmtId="0" fontId="99" fillId="0" borderId="0" xfId="0" applyFont="1" applyAlignment="1">
      <alignment horizontal="left"/>
    </xf>
    <xf numFmtId="0" fontId="19" fillId="0" borderId="0" xfId="0" applyFont="1" applyAlignment="1">
      <alignment wrapText="1"/>
    </xf>
    <xf numFmtId="0" fontId="18" fillId="0" borderId="0" xfId="0" applyFont="1" applyAlignment="1">
      <alignment horizontal="justify" vertical="justify" wrapText="1"/>
    </xf>
    <xf numFmtId="0" fontId="46" fillId="3" borderId="0" xfId="0" applyFont="1" applyFill="1"/>
    <xf numFmtId="0" fontId="21" fillId="3" borderId="0" xfId="0" applyFont="1" applyFill="1" applyAlignment="1">
      <alignment vertical="center"/>
    </xf>
    <xf numFmtId="0" fontId="21" fillId="3" borderId="0" xfId="0" applyFont="1" applyFill="1"/>
    <xf numFmtId="0" fontId="18" fillId="3" borderId="0" xfId="0" applyFont="1" applyFill="1" applyAlignment="1">
      <alignment horizontal="center" vertical="center" wrapText="1"/>
    </xf>
    <xf numFmtId="0" fontId="46" fillId="0" borderId="0" xfId="0" applyFont="1" applyAlignment="1">
      <alignment vertical="top"/>
    </xf>
    <xf numFmtId="0" fontId="46" fillId="0" borderId="0" xfId="0" applyFont="1" applyAlignment="1">
      <alignment vertical="center"/>
    </xf>
    <xf numFmtId="0" fontId="100" fillId="0" borderId="0" xfId="0" applyFont="1" applyAlignment="1">
      <alignment horizontal="left" vertical="center"/>
    </xf>
    <xf numFmtId="0" fontId="46" fillId="0" borderId="0" xfId="0" applyFont="1" applyAlignment="1">
      <alignment horizontal="left"/>
    </xf>
    <xf numFmtId="0" fontId="23" fillId="3" borderId="0" xfId="2" applyFont="1" applyFill="1" applyAlignment="1">
      <alignment horizontal="left" vertical="center" wrapText="1"/>
    </xf>
    <xf numFmtId="0" fontId="21" fillId="3" borderId="0" xfId="0" applyFont="1" applyFill="1" applyAlignment="1">
      <alignment horizontal="left" vertical="center"/>
    </xf>
    <xf numFmtId="0" fontId="18" fillId="0" borderId="0" xfId="2" applyFont="1" applyAlignment="1">
      <alignment vertical="center"/>
    </xf>
    <xf numFmtId="0" fontId="46" fillId="0" borderId="0" xfId="0" applyFont="1" applyAlignment="1">
      <alignment horizontal="center" vertical="center"/>
    </xf>
    <xf numFmtId="0" fontId="18" fillId="0" borderId="0" xfId="0" applyFont="1" applyAlignment="1">
      <alignment horizontal="center" vertical="center" wrapText="1"/>
    </xf>
    <xf numFmtId="0" fontId="18" fillId="32" borderId="10" xfId="0" applyFont="1" applyFill="1" applyBorder="1" applyAlignment="1">
      <alignment horizontal="center" vertical="center"/>
    </xf>
    <xf numFmtId="0" fontId="18" fillId="26" borderId="14" xfId="0" applyFont="1" applyFill="1" applyBorder="1" applyAlignment="1" applyProtection="1">
      <alignment horizontal="center" vertical="center"/>
      <protection locked="0"/>
    </xf>
    <xf numFmtId="0" fontId="21" fillId="26" borderId="10" xfId="0" applyFont="1" applyFill="1" applyBorder="1" applyAlignment="1" applyProtection="1">
      <alignment horizontal="center" vertical="center"/>
      <protection locked="0"/>
    </xf>
    <xf numFmtId="0" fontId="21" fillId="26" borderId="12" xfId="0" applyFont="1" applyFill="1" applyBorder="1" applyAlignment="1" applyProtection="1">
      <alignment horizontal="center" vertical="center"/>
      <protection locked="0"/>
    </xf>
    <xf numFmtId="0" fontId="21" fillId="26" borderId="14"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43" fillId="0" borderId="23" xfId="0" applyFont="1" applyBorder="1" applyAlignment="1">
      <alignment horizontal="left" vertical="center" wrapText="1"/>
    </xf>
    <xf numFmtId="0" fontId="44" fillId="0" borderId="23" xfId="0" applyFont="1" applyBorder="1" applyAlignment="1">
      <alignment horizontal="left" vertical="center" wrapText="1"/>
    </xf>
    <xf numFmtId="0" fontId="10" fillId="0" borderId="8" xfId="0" applyFont="1" applyBorder="1" applyAlignment="1">
      <alignment horizontal="left" vertical="top" wrapText="1"/>
    </xf>
    <xf numFmtId="0" fontId="3" fillId="0" borderId="33" xfId="0" applyFont="1" applyBorder="1" applyAlignment="1">
      <alignment horizontal="left" vertical="top"/>
    </xf>
    <xf numFmtId="0" fontId="19" fillId="0" borderId="0" xfId="0" applyFont="1" applyAlignment="1">
      <alignment horizontal="left" vertical="center" wrapText="1"/>
    </xf>
    <xf numFmtId="0" fontId="18" fillId="0" borderId="0" xfId="0" applyFont="1" applyAlignment="1">
      <alignment horizontal="left" vertical="center" wrapText="1"/>
    </xf>
    <xf numFmtId="0" fontId="23" fillId="3" borderId="0" xfId="0" applyFont="1" applyFill="1" applyAlignment="1">
      <alignment horizontal="center" vertical="center"/>
    </xf>
    <xf numFmtId="0" fontId="46" fillId="0" borderId="0" xfId="0" applyFont="1" applyAlignment="1">
      <alignment horizontal="left" vertical="center"/>
    </xf>
    <xf numFmtId="0" fontId="4" fillId="0" borderId="0" xfId="0" applyFont="1" applyAlignment="1">
      <alignment vertical="center"/>
    </xf>
    <xf numFmtId="0" fontId="3" fillId="0" borderId="3" xfId="0" applyFont="1" applyBorder="1" applyAlignment="1">
      <alignment horizontal="center" vertical="center"/>
    </xf>
    <xf numFmtId="0" fontId="61" fillId="0" borderId="0" xfId="0" applyFont="1"/>
    <xf numFmtId="0" fontId="0" fillId="0" borderId="22" xfId="0" applyBorder="1"/>
    <xf numFmtId="0" fontId="0" fillId="0" borderId="49" xfId="0" applyBorder="1"/>
    <xf numFmtId="0" fontId="0" fillId="0" borderId="21" xfId="0" applyBorder="1"/>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0" fillId="0" borderId="42" xfId="0" applyBorder="1"/>
    <xf numFmtId="0" fontId="9" fillId="7"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103" fillId="7" borderId="3" xfId="0" applyFont="1" applyFill="1" applyBorder="1" applyAlignment="1">
      <alignment horizontal="center" vertical="center"/>
    </xf>
    <xf numFmtId="0" fontId="7" fillId="7" borderId="3" xfId="0" applyFont="1" applyFill="1" applyBorder="1" applyAlignment="1">
      <alignment horizontal="center" vertical="center"/>
    </xf>
    <xf numFmtId="0" fontId="1" fillId="0" borderId="11" xfId="0" applyFont="1" applyBorder="1"/>
    <xf numFmtId="0" fontId="3" fillId="0" borderId="12" xfId="0" applyFont="1" applyBorder="1" applyAlignment="1">
      <alignment vertical="top"/>
    </xf>
    <xf numFmtId="0" fontId="9" fillId="0" borderId="12" xfId="0" applyFont="1" applyBorder="1" applyAlignment="1">
      <alignment vertical="top"/>
    </xf>
    <xf numFmtId="0" fontId="9" fillId="0" borderId="14" xfId="0" applyFont="1" applyBorder="1" applyAlignment="1">
      <alignment vertical="top"/>
    </xf>
    <xf numFmtId="0" fontId="0" fillId="0" borderId="48" xfId="0" applyBorder="1"/>
    <xf numFmtId="0" fontId="1" fillId="0" borderId="24" xfId="0" applyFont="1" applyBorder="1"/>
    <xf numFmtId="0" fontId="0" fillId="0" borderId="24" xfId="0" applyBorder="1"/>
    <xf numFmtId="0" fontId="0" fillId="0" borderId="33" xfId="0" applyBorder="1"/>
    <xf numFmtId="0" fontId="3" fillId="0" borderId="0" xfId="0" applyFont="1" applyAlignment="1">
      <alignment horizontal="left" vertical="top"/>
    </xf>
    <xf numFmtId="0" fontId="9" fillId="0" borderId="11" xfId="0" applyFont="1" applyBorder="1" applyAlignment="1">
      <alignment horizontal="center" vertical="top" wrapText="1"/>
    </xf>
    <xf numFmtId="0" fontId="43" fillId="0" borderId="11" xfId="0" applyFont="1" applyBorder="1"/>
    <xf numFmtId="0" fontId="9"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left" vertical="top" wrapText="1"/>
    </xf>
    <xf numFmtId="0" fontId="9" fillId="0" borderId="0" xfId="0" applyFont="1" applyAlignment="1">
      <alignment horizontal="left" vertical="top" wrapText="1"/>
    </xf>
    <xf numFmtId="0" fontId="29" fillId="0" borderId="0" xfId="0" applyFont="1" applyAlignment="1">
      <alignment vertical="center"/>
    </xf>
    <xf numFmtId="0" fontId="3" fillId="0" borderId="0" xfId="0" applyFont="1" applyAlignment="1">
      <alignment horizontal="left"/>
    </xf>
    <xf numFmtId="0" fontId="7" fillId="0" borderId="0" xfId="0" applyFont="1" applyAlignment="1">
      <alignment horizontal="left"/>
    </xf>
    <xf numFmtId="0" fontId="9" fillId="0" borderId="3" xfId="0" applyFont="1" applyBorder="1" applyAlignment="1">
      <alignment horizontal="center" vertical="center" wrapText="1"/>
    </xf>
    <xf numFmtId="0" fontId="43" fillId="0" borderId="0" xfId="0" applyFont="1" applyAlignment="1">
      <alignment horizontal="center" vertical="top" wrapText="1"/>
    </xf>
    <xf numFmtId="0" fontId="7" fillId="0" borderId="3" xfId="0" applyFont="1" applyBorder="1" applyAlignment="1">
      <alignment horizontal="center"/>
    </xf>
    <xf numFmtId="14" fontId="3" fillId="0" borderId="3" xfId="0" applyNumberFormat="1" applyFont="1" applyBorder="1" applyAlignment="1">
      <alignment horizontal="center"/>
    </xf>
    <xf numFmtId="0" fontId="3" fillId="8" borderId="3" xfId="0" applyFont="1" applyFill="1" applyBorder="1" applyAlignment="1">
      <alignment horizontal="center"/>
    </xf>
    <xf numFmtId="0" fontId="3" fillId="0" borderId="3" xfId="0" applyFont="1" applyBorder="1" applyAlignment="1">
      <alignment horizontal="center"/>
    </xf>
    <xf numFmtId="1" fontId="9" fillId="0" borderId="3" xfId="0" applyNumberFormat="1" applyFont="1" applyBorder="1" applyAlignment="1">
      <alignment horizontal="center" vertical="center"/>
    </xf>
    <xf numFmtId="2" fontId="3" fillId="0" borderId="3" xfId="0" applyNumberFormat="1" applyFont="1" applyBorder="1" applyAlignment="1">
      <alignment horizontal="center"/>
    </xf>
    <xf numFmtId="165" fontId="9" fillId="0" borderId="0" xfId="0" applyNumberFormat="1" applyFont="1" applyAlignment="1">
      <alignment horizontal="center" vertical="center"/>
    </xf>
    <xf numFmtId="0" fontId="3" fillId="34" borderId="3" xfId="0" applyFont="1" applyFill="1" applyBorder="1" applyAlignment="1">
      <alignment horizontal="center"/>
    </xf>
    <xf numFmtId="0" fontId="3" fillId="36" borderId="3" xfId="0" applyFont="1" applyFill="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3" fillId="0" borderId="14" xfId="0" applyFont="1" applyBorder="1" applyAlignment="1">
      <alignment vertical="top"/>
    </xf>
    <xf numFmtId="0" fontId="76" fillId="0" borderId="16" xfId="0" applyFont="1" applyBorder="1" applyAlignment="1">
      <alignment vertical="top" wrapText="1"/>
    </xf>
    <xf numFmtId="0" fontId="109" fillId="0" borderId="16" xfId="0" applyFont="1" applyBorder="1" applyAlignment="1">
      <alignment vertical="top" wrapText="1"/>
    </xf>
    <xf numFmtId="0" fontId="6" fillId="0" borderId="64" xfId="0" applyFont="1" applyBorder="1" applyAlignment="1">
      <alignment horizontal="left" vertical="top"/>
    </xf>
    <xf numFmtId="0" fontId="3" fillId="0" borderId="13" xfId="0" applyFont="1" applyBorder="1" applyAlignment="1">
      <alignment horizontal="left" vertical="top" wrapText="1"/>
    </xf>
    <xf numFmtId="0" fontId="91" fillId="0" borderId="3" xfId="0" applyFont="1" applyBorder="1" applyAlignment="1">
      <alignment horizontal="center" vertical="center" wrapText="1"/>
    </xf>
    <xf numFmtId="0" fontId="21" fillId="0" borderId="36" xfId="0" applyFont="1" applyBorder="1"/>
    <xf numFmtId="0" fontId="43" fillId="0" borderId="40" xfId="0" applyFont="1" applyBorder="1" applyAlignment="1">
      <alignment horizontal="center" vertical="top" wrapText="1"/>
    </xf>
    <xf numFmtId="0" fontId="23" fillId="0" borderId="91" xfId="0" applyFont="1" applyBorder="1" applyAlignment="1">
      <alignment horizontal="center" vertical="center" wrapText="1"/>
    </xf>
    <xf numFmtId="0" fontId="9" fillId="0" borderId="38" xfId="0" applyFont="1" applyBorder="1" applyAlignment="1">
      <alignment horizontal="left" vertical="top" wrapText="1"/>
    </xf>
    <xf numFmtId="0" fontId="9" fillId="0" borderId="53" xfId="0" applyFont="1" applyBorder="1" applyAlignment="1">
      <alignment vertical="top"/>
    </xf>
    <xf numFmtId="0" fontId="3" fillId="0" borderId="34" xfId="0" applyFont="1" applyBorder="1" applyAlignment="1">
      <alignment horizontal="left" vertical="top"/>
    </xf>
    <xf numFmtId="0" fontId="10" fillId="0" borderId="78" xfId="0" applyFont="1" applyBorder="1" applyAlignment="1">
      <alignment horizontal="left" vertical="center" wrapText="1"/>
    </xf>
    <xf numFmtId="0" fontId="23" fillId="15" borderId="61" xfId="0" applyFont="1" applyFill="1" applyBorder="1" applyAlignment="1" applyProtection="1">
      <alignment horizontal="center" vertical="center"/>
      <protection locked="0"/>
    </xf>
    <xf numFmtId="0" fontId="27" fillId="0" borderId="76" xfId="0" applyFont="1" applyBorder="1" applyAlignment="1">
      <alignment horizontal="left" vertical="center" wrapText="1"/>
    </xf>
    <xf numFmtId="0" fontId="123" fillId="32" borderId="61" xfId="0" applyFont="1" applyFill="1" applyBorder="1" applyAlignment="1">
      <alignment horizontal="center" vertical="center"/>
    </xf>
    <xf numFmtId="0" fontId="19" fillId="0" borderId="0" xfId="0" applyFont="1" applyAlignment="1">
      <alignment vertical="center" wrapText="1"/>
    </xf>
    <xf numFmtId="0" fontId="4" fillId="0" borderId="0" xfId="0" applyFont="1" applyAlignment="1" applyProtection="1">
      <alignment horizontal="left" vertical="top" wrapText="1"/>
      <protection locked="0"/>
    </xf>
    <xf numFmtId="0" fontId="9" fillId="0" borderId="34" xfId="0" applyFont="1" applyBorder="1" applyAlignment="1">
      <alignment horizontal="left" vertical="top"/>
    </xf>
    <xf numFmtId="0" fontId="95" fillId="9" borderId="19" xfId="0" applyFont="1" applyFill="1" applyBorder="1" applyAlignment="1">
      <alignment horizontal="center" vertical="center"/>
    </xf>
    <xf numFmtId="0" fontId="6" fillId="27" borderId="20" xfId="0" applyFont="1" applyFill="1" applyBorder="1" applyAlignment="1">
      <alignment horizontal="center" vertical="center"/>
    </xf>
    <xf numFmtId="0" fontId="95" fillId="9" borderId="20" xfId="0" applyFont="1" applyFill="1" applyBorder="1" applyAlignment="1">
      <alignment horizontal="center" vertical="center"/>
    </xf>
    <xf numFmtId="0" fontId="9" fillId="0" borderId="43" xfId="0" applyFont="1" applyBorder="1" applyAlignment="1">
      <alignment vertical="top"/>
    </xf>
    <xf numFmtId="0" fontId="95" fillId="9" borderId="96" xfId="0" applyFont="1" applyFill="1" applyBorder="1" applyAlignment="1">
      <alignment horizontal="center" vertical="center"/>
    </xf>
    <xf numFmtId="0" fontId="6" fillId="27" borderId="97" xfId="0" applyFont="1" applyFill="1" applyBorder="1" applyAlignment="1">
      <alignment horizontal="center" vertical="center"/>
    </xf>
    <xf numFmtId="0" fontId="95" fillId="9" borderId="97" xfId="0" applyFont="1" applyFill="1" applyBorder="1" applyAlignment="1">
      <alignment horizontal="center" vertical="center"/>
    </xf>
    <xf numFmtId="0" fontId="4" fillId="0" borderId="97" xfId="0" applyFont="1" applyBorder="1" applyAlignment="1">
      <alignment horizontal="left" vertical="top" wrapText="1"/>
    </xf>
    <xf numFmtId="0" fontId="3" fillId="0" borderId="97" xfId="0" applyFont="1" applyBorder="1" applyAlignment="1">
      <alignment vertical="top" wrapText="1"/>
    </xf>
    <xf numFmtId="0" fontId="4" fillId="4" borderId="98" xfId="0" applyFont="1" applyFill="1" applyBorder="1" applyAlignment="1">
      <alignment horizontal="left" vertical="top" wrapText="1"/>
    </xf>
    <xf numFmtId="0" fontId="95" fillId="9" borderId="23" xfId="0" applyFont="1" applyFill="1" applyBorder="1" applyAlignment="1">
      <alignment horizontal="center" vertical="center"/>
    </xf>
    <xf numFmtId="0" fontId="4" fillId="4" borderId="18" xfId="0" applyFont="1" applyFill="1" applyBorder="1" applyAlignment="1">
      <alignment horizontal="left" vertical="top" wrapText="1"/>
    </xf>
    <xf numFmtId="0" fontId="95" fillId="9" borderId="99" xfId="0" applyFont="1" applyFill="1" applyBorder="1" applyAlignment="1">
      <alignment horizontal="center" vertical="center"/>
    </xf>
    <xf numFmtId="0" fontId="6" fillId="27" borderId="100" xfId="0" applyFont="1" applyFill="1" applyBorder="1" applyAlignment="1">
      <alignment horizontal="center" vertical="center"/>
    </xf>
    <xf numFmtId="0" fontId="95" fillId="9" borderId="100" xfId="0" applyFont="1" applyFill="1" applyBorder="1" applyAlignment="1">
      <alignment horizontal="center" vertical="center"/>
    </xf>
    <xf numFmtId="0" fontId="4" fillId="0" borderId="100" xfId="0" applyFont="1" applyBorder="1" applyAlignment="1">
      <alignment horizontal="left" vertical="top" wrapText="1"/>
    </xf>
    <xf numFmtId="0" fontId="3" fillId="0" borderId="100" xfId="0" applyFont="1" applyBorder="1" applyAlignment="1">
      <alignment vertical="top" wrapText="1"/>
    </xf>
    <xf numFmtId="0" fontId="4" fillId="4" borderId="101" xfId="0" applyFont="1" applyFill="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vertical="top"/>
    </xf>
    <xf numFmtId="0" fontId="95" fillId="0" borderId="104" xfId="0" applyFont="1" applyBorder="1" applyAlignment="1">
      <alignment horizontal="center" vertical="center"/>
    </xf>
    <xf numFmtId="0" fontId="6" fillId="0" borderId="102" xfId="0" applyFont="1" applyBorder="1" applyAlignment="1">
      <alignment horizontal="center" vertical="center"/>
    </xf>
    <xf numFmtId="0" fontId="95" fillId="0" borderId="102" xfId="0" applyFont="1" applyBorder="1" applyAlignment="1">
      <alignment horizontal="center" vertical="center"/>
    </xf>
    <xf numFmtId="0" fontId="95" fillId="0" borderId="105" xfId="0" applyFont="1" applyBorder="1" applyAlignment="1">
      <alignment horizontal="center" vertical="center"/>
    </xf>
    <xf numFmtId="0" fontId="6" fillId="0" borderId="106" xfId="0" applyFont="1" applyBorder="1" applyAlignment="1">
      <alignment horizontal="center" vertical="center"/>
    </xf>
    <xf numFmtId="0" fontId="95" fillId="0" borderId="106" xfId="0" applyFont="1" applyBorder="1" applyAlignment="1">
      <alignment horizontal="center" vertical="center"/>
    </xf>
    <xf numFmtId="0" fontId="95" fillId="9" borderId="50" xfId="0" applyFont="1" applyFill="1" applyBorder="1" applyAlignment="1">
      <alignment horizontal="center" vertical="center"/>
    </xf>
    <xf numFmtId="0" fontId="6" fillId="27" borderId="51" xfId="0" applyFont="1" applyFill="1" applyBorder="1" applyAlignment="1">
      <alignment horizontal="center" vertical="center"/>
    </xf>
    <xf numFmtId="0" fontId="95" fillId="9" borderId="51" xfId="0" applyFont="1" applyFill="1" applyBorder="1" applyAlignment="1">
      <alignment horizontal="center" vertical="center"/>
    </xf>
    <xf numFmtId="0" fontId="4" fillId="0" borderId="51" xfId="0" applyFont="1" applyBorder="1" applyAlignment="1">
      <alignment horizontal="left" vertical="top" wrapText="1"/>
    </xf>
    <xf numFmtId="0" fontId="3" fillId="0" borderId="52" xfId="0" applyFont="1" applyBorder="1" applyAlignment="1">
      <alignment horizontal="left" vertical="top" wrapText="1"/>
    </xf>
    <xf numFmtId="0" fontId="9" fillId="4" borderId="9" xfId="0" applyFont="1" applyFill="1" applyBorder="1" applyAlignment="1">
      <alignment horizontal="left" vertical="top" wrapText="1"/>
    </xf>
    <xf numFmtId="0" fontId="6" fillId="0" borderId="3" xfId="0" applyFont="1" applyBorder="1" applyAlignment="1">
      <alignment horizontal="center" vertical="center" wrapText="1"/>
    </xf>
    <xf numFmtId="0" fontId="23" fillId="25" borderId="44" xfId="0" applyFont="1" applyFill="1" applyBorder="1" applyAlignment="1">
      <alignment horizontal="center" vertical="top" wrapText="1"/>
    </xf>
    <xf numFmtId="0" fontId="23" fillId="25" borderId="109" xfId="0" applyFont="1" applyFill="1" applyBorder="1" applyAlignment="1">
      <alignment horizontal="center" vertical="top" wrapText="1"/>
    </xf>
    <xf numFmtId="10" fontId="23" fillId="0" borderId="110" xfId="0" applyNumberFormat="1" applyFont="1" applyBorder="1" applyAlignment="1">
      <alignment horizontal="center" vertical="center"/>
    </xf>
    <xf numFmtId="10" fontId="23" fillId="0" borderId="111" xfId="0" applyNumberFormat="1" applyFont="1" applyBorder="1" applyAlignment="1">
      <alignment horizontal="center" vertical="center"/>
    </xf>
    <xf numFmtId="10" fontId="21" fillId="0" borderId="108" xfId="0" applyNumberFormat="1" applyFont="1" applyBorder="1" applyAlignment="1">
      <alignment horizontal="center" vertical="center"/>
    </xf>
    <xf numFmtId="0" fontId="20" fillId="0" borderId="0" xfId="0" applyFont="1" applyAlignment="1">
      <alignment wrapText="1"/>
    </xf>
    <xf numFmtId="0" fontId="6" fillId="6" borderId="16" xfId="0" applyFont="1" applyFill="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center"/>
    </xf>
    <xf numFmtId="0" fontId="6" fillId="0" borderId="49" xfId="0" applyFont="1" applyBorder="1"/>
    <xf numFmtId="0" fontId="6" fillId="0" borderId="59" xfId="0" applyFont="1" applyBorder="1" applyAlignment="1">
      <alignment horizontal="center"/>
    </xf>
    <xf numFmtId="0" fontId="6" fillId="0" borderId="2" xfId="0" applyFont="1" applyBorder="1" applyAlignment="1">
      <alignment horizontal="center" wrapText="1"/>
    </xf>
    <xf numFmtId="0" fontId="6" fillId="16" borderId="3" xfId="0" applyFont="1" applyFill="1" applyBorder="1" applyAlignment="1">
      <alignment horizontal="center" vertical="center" wrapText="1"/>
    </xf>
    <xf numFmtId="0" fontId="6" fillId="0" borderId="22" xfId="0" applyFont="1" applyBorder="1"/>
    <xf numFmtId="0" fontId="6" fillId="16" borderId="16" xfId="0" applyFont="1" applyFill="1" applyBorder="1" applyAlignment="1">
      <alignment horizontal="center" vertical="center" wrapText="1"/>
    </xf>
    <xf numFmtId="0" fontId="6" fillId="0" borderId="0" xfId="0" applyFont="1" applyAlignment="1">
      <alignment vertical="center"/>
    </xf>
    <xf numFmtId="0" fontId="6" fillId="0" borderId="49" xfId="0" applyFont="1" applyBorder="1" applyAlignment="1">
      <alignment horizontal="center"/>
    </xf>
    <xf numFmtId="0" fontId="6" fillId="0" borderId="59" xfId="0" applyFont="1" applyBorder="1"/>
    <xf numFmtId="0" fontId="6" fillId="0" borderId="49" xfId="0" applyFont="1" applyBorder="1" applyAlignment="1">
      <alignment horizontal="center" vertical="center"/>
    </xf>
    <xf numFmtId="0" fontId="6" fillId="0" borderId="22" xfId="0" applyFont="1" applyBorder="1" applyAlignment="1">
      <alignment vertical="center"/>
    </xf>
    <xf numFmtId="0" fontId="126" fillId="0" borderId="3" xfId="0" applyFont="1" applyBorder="1" applyAlignment="1">
      <alignment horizontal="center" vertical="center" wrapText="1"/>
    </xf>
    <xf numFmtId="0" fontId="6" fillId="0" borderId="20" xfId="0" applyFont="1" applyBorder="1" applyAlignment="1">
      <alignment horizontal="center" wrapText="1"/>
    </xf>
    <xf numFmtId="0" fontId="6" fillId="0" borderId="22" xfId="0" applyFont="1" applyBorder="1" applyAlignment="1">
      <alignment horizontal="center"/>
    </xf>
    <xf numFmtId="0" fontId="6" fillId="6" borderId="16" xfId="0" applyFont="1" applyFill="1" applyBorder="1" applyAlignment="1">
      <alignment horizontal="center" vertical="center"/>
    </xf>
    <xf numFmtId="0" fontId="126" fillId="0" borderId="3" xfId="0" applyFont="1" applyBorder="1" applyAlignment="1">
      <alignment vertical="center" wrapText="1"/>
    </xf>
    <xf numFmtId="0" fontId="28" fillId="0" borderId="0" xfId="0" applyFont="1" applyAlignment="1">
      <alignment vertical="center"/>
    </xf>
    <xf numFmtId="0" fontId="126" fillId="0" borderId="6" xfId="0" applyFont="1" applyBorder="1" applyAlignment="1">
      <alignment vertical="center" wrapText="1"/>
    </xf>
    <xf numFmtId="0" fontId="23" fillId="0" borderId="0" xfId="0" applyFont="1" applyAlignment="1">
      <alignment horizontal="left" vertical="center" wrapText="1"/>
    </xf>
    <xf numFmtId="0" fontId="61" fillId="0" borderId="0" xfId="0" applyFont="1" applyAlignment="1">
      <alignment wrapText="1"/>
    </xf>
    <xf numFmtId="0" fontId="9" fillId="0" borderId="33"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wrapText="1"/>
    </xf>
    <xf numFmtId="0" fontId="15" fillId="0" borderId="0" xfId="1" applyAlignment="1">
      <alignment horizontal="left" vertical="center" wrapText="1"/>
      <protection locked="0"/>
    </xf>
    <xf numFmtId="0" fontId="15" fillId="0" borderId="0" xfId="1" applyAlignment="1">
      <alignment vertical="center" wrapText="1"/>
      <protection locked="0"/>
    </xf>
    <xf numFmtId="0" fontId="43" fillId="0" borderId="3" xfId="0" quotePrefix="1" applyFont="1" applyBorder="1" applyAlignment="1">
      <alignment vertical="center" wrapText="1"/>
    </xf>
    <xf numFmtId="0" fontId="23" fillId="0" borderId="3" xfId="0" quotePrefix="1" applyFont="1" applyBorder="1" applyAlignment="1">
      <alignment horizontal="left" vertical="center" wrapText="1"/>
    </xf>
    <xf numFmtId="0" fontId="1" fillId="37" borderId="2" xfId="0" applyFont="1" applyFill="1" applyBorder="1" applyAlignment="1">
      <alignment vertical="center"/>
    </xf>
    <xf numFmtId="0" fontId="1" fillId="37" borderId="3" xfId="0" applyFont="1" applyFill="1" applyBorder="1" applyAlignment="1">
      <alignment vertical="center"/>
    </xf>
    <xf numFmtId="0" fontId="23" fillId="0" borderId="3" xfId="0" applyFont="1" applyBorder="1" applyAlignment="1">
      <alignment vertical="center" wrapText="1"/>
    </xf>
    <xf numFmtId="0" fontId="20" fillId="21" borderId="61" xfId="0" applyFont="1" applyFill="1" applyBorder="1" applyAlignment="1">
      <alignment horizontal="center" vertical="center" wrapText="1"/>
    </xf>
    <xf numFmtId="0" fontId="43" fillId="0" borderId="34" xfId="0" applyFont="1" applyBorder="1" applyAlignment="1">
      <alignment vertical="center"/>
    </xf>
    <xf numFmtId="0" fontId="43" fillId="0" borderId="3" xfId="0" applyFont="1" applyBorder="1" applyAlignment="1">
      <alignment vertical="center"/>
    </xf>
    <xf numFmtId="0" fontId="43" fillId="0" borderId="3" xfId="0" applyFont="1" applyBorder="1" applyAlignment="1">
      <alignment vertical="center" wrapText="1"/>
    </xf>
    <xf numFmtId="0" fontId="43" fillId="37" borderId="2" xfId="0" applyFont="1" applyFill="1" applyBorder="1" applyAlignment="1">
      <alignment vertical="center"/>
    </xf>
    <xf numFmtId="0" fontId="20" fillId="21" borderId="29" xfId="0" applyFont="1" applyFill="1" applyBorder="1" applyAlignment="1">
      <alignment horizontal="center" vertical="center" wrapText="1"/>
    </xf>
    <xf numFmtId="0" fontId="23" fillId="0" borderId="34" xfId="0" quotePrefix="1" applyFont="1" applyBorder="1" applyAlignment="1">
      <alignment vertical="center"/>
    </xf>
    <xf numFmtId="0" fontId="23" fillId="0" borderId="3" xfId="0" quotePrefix="1" applyFont="1" applyBorder="1" applyAlignment="1">
      <alignment vertical="center"/>
    </xf>
    <xf numFmtId="0" fontId="23" fillId="0" borderId="3" xfId="0" quotePrefix="1" applyFont="1" applyBorder="1" applyAlignment="1">
      <alignment horizontal="left" vertical="center"/>
    </xf>
    <xf numFmtId="0" fontId="43" fillId="0" borderId="0" xfId="0" applyFont="1"/>
    <xf numFmtId="0" fontId="43" fillId="37" borderId="3" xfId="0" applyFont="1" applyFill="1" applyBorder="1" applyAlignment="1">
      <alignment vertical="center"/>
    </xf>
    <xf numFmtId="0" fontId="23" fillId="0" borderId="2" xfId="0" quotePrefix="1" applyFont="1" applyBorder="1" applyAlignment="1">
      <alignment vertical="center" wrapText="1"/>
    </xf>
    <xf numFmtId="0" fontId="43" fillId="37" borderId="21" xfId="0" applyFont="1" applyFill="1" applyBorder="1" applyAlignment="1">
      <alignment vertical="center"/>
    </xf>
    <xf numFmtId="0" fontId="23" fillId="0" borderId="3" xfId="0" quotePrefix="1" applyFont="1" applyBorder="1" applyAlignment="1">
      <alignment vertical="center" wrapText="1"/>
    </xf>
    <xf numFmtId="0" fontId="9" fillId="4" borderId="41" xfId="0" applyFont="1" applyFill="1" applyBorder="1" applyAlignment="1">
      <alignment horizontal="left" vertical="top" wrapText="1"/>
    </xf>
    <xf numFmtId="0" fontId="19" fillId="16" borderId="59" xfId="0" applyFont="1" applyFill="1" applyBorder="1" applyAlignment="1">
      <alignment horizontal="center" vertical="center" wrapText="1"/>
    </xf>
    <xf numFmtId="0" fontId="73" fillId="0" borderId="0" xfId="0" applyFont="1" applyAlignment="1">
      <alignment wrapText="1"/>
    </xf>
    <xf numFmtId="0" fontId="1" fillId="0" borderId="0" xfId="0" applyFont="1" applyProtection="1">
      <protection locked="0"/>
    </xf>
    <xf numFmtId="0" fontId="132" fillId="0" borderId="0" xfId="0" applyFont="1"/>
    <xf numFmtId="0" fontId="1" fillId="0" borderId="36" xfId="0" applyFont="1" applyBorder="1"/>
    <xf numFmtId="0" fontId="1" fillId="0" borderId="44" xfId="0" applyFont="1" applyBorder="1"/>
    <xf numFmtId="0" fontId="28" fillId="0" borderId="36" xfId="0" applyFont="1" applyBorder="1"/>
    <xf numFmtId="0" fontId="1" fillId="0" borderId="0" xfId="0" applyFont="1" applyAlignment="1">
      <alignment horizontal="center" vertical="center" wrapText="1"/>
    </xf>
    <xf numFmtId="0" fontId="28" fillId="0" borderId="44" xfId="0" applyFont="1" applyBorder="1"/>
    <xf numFmtId="0" fontId="6" fillId="0" borderId="0" xfId="0" applyFont="1" applyAlignment="1">
      <alignment horizontal="center" vertical="center"/>
    </xf>
    <xf numFmtId="0" fontId="1" fillId="0" borderId="0" xfId="0" applyFont="1" applyAlignment="1">
      <alignment horizontal="left"/>
    </xf>
    <xf numFmtId="0" fontId="135" fillId="0" borderId="3" xfId="0" applyFont="1" applyBorder="1" applyAlignment="1">
      <alignment horizontal="center" vertical="center"/>
    </xf>
    <xf numFmtId="0" fontId="26" fillId="21" borderId="50" xfId="0" applyFont="1" applyFill="1" applyBorder="1" applyAlignment="1">
      <alignment vertical="center" wrapText="1"/>
    </xf>
    <xf numFmtId="0" fontId="26" fillId="21" borderId="27" xfId="0" applyFont="1" applyFill="1" applyBorder="1" applyAlignment="1">
      <alignment vertical="center" wrapText="1"/>
    </xf>
    <xf numFmtId="0" fontId="28" fillId="0" borderId="0" xfId="0" applyFont="1" applyAlignment="1">
      <alignment vertical="top" wrapText="1"/>
    </xf>
    <xf numFmtId="0" fontId="1" fillId="0" borderId="7" xfId="0" applyFont="1" applyBorder="1"/>
    <xf numFmtId="0" fontId="1" fillId="0" borderId="57" xfId="0" applyFont="1" applyBorder="1"/>
    <xf numFmtId="0" fontId="1" fillId="0" borderId="60" xfId="0" applyFont="1" applyBorder="1"/>
    <xf numFmtId="0" fontId="3" fillId="0" borderId="52" xfId="0" applyFont="1" applyBorder="1" applyAlignment="1">
      <alignment vertical="top" wrapText="1"/>
    </xf>
    <xf numFmtId="0" fontId="0" fillId="0" borderId="36" xfId="0" applyBorder="1"/>
    <xf numFmtId="0" fontId="0" fillId="0" borderId="44" xfId="0" applyBorder="1"/>
    <xf numFmtId="0" fontId="0" fillId="0" borderId="72" xfId="0" applyBorder="1"/>
    <xf numFmtId="0" fontId="0" fillId="0" borderId="65" xfId="0" applyBorder="1"/>
    <xf numFmtId="0" fontId="0" fillId="0" borderId="73" xfId="0" applyBorder="1"/>
    <xf numFmtId="0" fontId="9" fillId="0" borderId="50" xfId="0" applyFont="1" applyBorder="1" applyAlignment="1">
      <alignment horizontal="left" vertical="top" wrapText="1"/>
    </xf>
    <xf numFmtId="0" fontId="23" fillId="0" borderId="16" xfId="2" applyFont="1" applyBorder="1" applyAlignment="1">
      <alignment horizontal="left" vertical="center" wrapText="1"/>
    </xf>
    <xf numFmtId="0" fontId="43" fillId="15" borderId="53" xfId="0" applyFont="1" applyFill="1" applyBorder="1" applyAlignment="1">
      <alignment horizontal="center" vertical="center"/>
    </xf>
    <xf numFmtId="0" fontId="8" fillId="0" borderId="0" xfId="0" applyFont="1" applyAlignment="1">
      <alignment horizontal="center" vertical="center" wrapText="1"/>
    </xf>
    <xf numFmtId="0" fontId="18" fillId="13" borderId="37" xfId="0" applyFont="1" applyFill="1" applyBorder="1" applyAlignment="1">
      <alignment horizontal="center" vertical="center" wrapText="1"/>
    </xf>
    <xf numFmtId="0" fontId="9" fillId="0" borderId="70" xfId="0" applyFont="1" applyBorder="1" applyAlignment="1">
      <alignment horizontal="left" vertical="top" wrapText="1"/>
    </xf>
    <xf numFmtId="0" fontId="135" fillId="0" borderId="0" xfId="0" applyFont="1" applyAlignment="1">
      <alignment horizontal="center" vertical="center"/>
    </xf>
    <xf numFmtId="0" fontId="43" fillId="0" borderId="9"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23" fillId="0" borderId="15" xfId="2" applyFont="1" applyBorder="1" applyAlignment="1">
      <alignment horizontal="left" vertical="center" wrapText="1"/>
    </xf>
    <xf numFmtId="0" fontId="43" fillId="15" borderId="31" xfId="0" applyFont="1" applyFill="1" applyBorder="1" applyAlignment="1">
      <alignment horizontal="center" vertical="center"/>
    </xf>
    <xf numFmtId="0" fontId="72" fillId="0" borderId="0" xfId="0" applyFont="1"/>
    <xf numFmtId="0" fontId="13" fillId="0" borderId="3" xfId="0" applyFont="1" applyBorder="1" applyAlignment="1">
      <alignment horizontal="center" vertical="center" wrapText="1"/>
    </xf>
    <xf numFmtId="0" fontId="20" fillId="0" borderId="0" xfId="0" applyFont="1" applyAlignment="1">
      <alignment horizontal="left" vertical="center" wrapText="1"/>
    </xf>
    <xf numFmtId="0" fontId="1" fillId="0" borderId="19" xfId="0" applyFont="1" applyBorder="1"/>
    <xf numFmtId="0" fontId="1" fillId="0" borderId="32" xfId="0" applyFont="1" applyBorder="1"/>
    <xf numFmtId="0" fontId="9" fillId="4" borderId="4" xfId="0" applyFont="1" applyFill="1" applyBorder="1" applyAlignment="1">
      <alignment vertical="top" wrapText="1"/>
    </xf>
    <xf numFmtId="0" fontId="9" fillId="4" borderId="32" xfId="0" applyFont="1" applyFill="1" applyBorder="1" applyAlignment="1">
      <alignment vertical="top" wrapText="1"/>
    </xf>
    <xf numFmtId="0" fontId="9" fillId="4" borderId="38" xfId="0" applyFont="1" applyFill="1" applyBorder="1" applyAlignment="1">
      <alignment vertical="top" wrapText="1"/>
    </xf>
    <xf numFmtId="0" fontId="3" fillId="8" borderId="25" xfId="0" applyFont="1" applyFill="1" applyBorder="1" applyAlignment="1">
      <alignment horizontal="left" vertical="top" wrapText="1"/>
    </xf>
    <xf numFmtId="0" fontId="3" fillId="8" borderId="26" xfId="0" applyFont="1" applyFill="1" applyBorder="1" applyAlignment="1">
      <alignment horizontal="left" vertical="top" wrapText="1"/>
    </xf>
    <xf numFmtId="0" fontId="26" fillId="0" borderId="0" xfId="0" applyFont="1" applyAlignment="1">
      <alignment horizontal="left" wrapText="1"/>
    </xf>
    <xf numFmtId="0" fontId="43" fillId="0" borderId="32" xfId="0" applyFont="1" applyBorder="1" applyAlignment="1">
      <alignment horizontal="center"/>
    </xf>
    <xf numFmtId="0" fontId="65" fillId="0" borderId="0" xfId="0" applyFont="1"/>
    <xf numFmtId="0" fontId="65" fillId="0" borderId="36" xfId="0" applyFont="1" applyBorder="1"/>
    <xf numFmtId="0" fontId="0" fillId="0" borderId="59" xfId="0" applyBorder="1" applyAlignment="1">
      <alignment horizontal="left"/>
    </xf>
    <xf numFmtId="0" fontId="0" fillId="0" borderId="0" xfId="0" applyAlignment="1">
      <alignment horizontal="left"/>
    </xf>
    <xf numFmtId="0" fontId="0" fillId="0" borderId="42" xfId="0" applyBorder="1" applyAlignment="1">
      <alignment horizontal="left"/>
    </xf>
    <xf numFmtId="0" fontId="130" fillId="13" borderId="59" xfId="0" applyFont="1" applyFill="1" applyBorder="1" applyAlignment="1">
      <alignment horizontal="center" vertical="center" wrapText="1"/>
    </xf>
    <xf numFmtId="0" fontId="9" fillId="7" borderId="51" xfId="0" applyFont="1" applyFill="1" applyBorder="1" applyAlignment="1">
      <alignment horizontal="left" vertical="top" wrapText="1"/>
    </xf>
    <xf numFmtId="0" fontId="3" fillId="7" borderId="51" xfId="0" applyFont="1" applyFill="1" applyBorder="1" applyAlignment="1">
      <alignment vertical="top" wrapText="1"/>
    </xf>
    <xf numFmtId="0" fontId="3" fillId="7" borderId="51" xfId="0" applyFont="1" applyFill="1" applyBorder="1" applyAlignment="1">
      <alignment horizontal="left" vertical="top" wrapText="1"/>
    </xf>
    <xf numFmtId="0" fontId="143" fillId="0" borderId="0" xfId="0" applyFont="1"/>
    <xf numFmtId="0" fontId="39" fillId="13" borderId="59" xfId="0" applyFont="1" applyFill="1" applyBorder="1" applyAlignment="1">
      <alignment horizontal="center" vertical="center" wrapText="1"/>
    </xf>
    <xf numFmtId="0" fontId="9" fillId="0" borderId="13" xfId="0" applyFont="1" applyBorder="1" applyAlignment="1">
      <alignment vertical="top" wrapText="1"/>
    </xf>
    <xf numFmtId="0" fontId="9" fillId="0" borderId="1" xfId="0" applyFont="1" applyBorder="1" applyAlignment="1">
      <alignment horizontal="left" vertical="top" wrapText="1"/>
    </xf>
    <xf numFmtId="0" fontId="6" fillId="6" borderId="16" xfId="0" applyFont="1" applyFill="1" applyBorder="1" applyAlignment="1">
      <alignment horizontal="center" vertical="center" wrapText="1"/>
    </xf>
    <xf numFmtId="0" fontId="6" fillId="9" borderId="50" xfId="0" applyFont="1" applyFill="1" applyBorder="1" applyAlignment="1">
      <alignment horizontal="center" vertical="center"/>
    </xf>
    <xf numFmtId="0" fontId="17" fillId="0" borderId="0" xfId="0" applyFont="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3" xfId="0" applyFont="1" applyBorder="1" applyAlignment="1">
      <alignment vertical="center" wrapText="1"/>
    </xf>
    <xf numFmtId="0" fontId="18" fillId="0" borderId="3" xfId="0" applyFont="1" applyBorder="1" applyAlignment="1">
      <alignment vertical="center"/>
    </xf>
    <xf numFmtId="0" fontId="3" fillId="0" borderId="3" xfId="0" quotePrefix="1" applyFont="1" applyBorder="1" applyAlignment="1">
      <alignment vertical="center" wrapText="1"/>
    </xf>
    <xf numFmtId="0" fontId="3" fillId="0" borderId="3" xfId="0" applyFont="1" applyBorder="1" applyAlignment="1">
      <alignment vertical="center"/>
    </xf>
    <xf numFmtId="0" fontId="123" fillId="0" borderId="3" xfId="0" applyFont="1" applyBorder="1" applyAlignment="1">
      <alignment vertical="center"/>
    </xf>
    <xf numFmtId="0" fontId="49" fillId="0" borderId="3" xfId="0" applyFont="1" applyBorder="1" applyAlignment="1">
      <alignment vertical="center"/>
    </xf>
    <xf numFmtId="0" fontId="40"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23" fillId="0" borderId="11" xfId="0" applyFont="1" applyBorder="1" applyAlignment="1">
      <alignment vertical="center"/>
    </xf>
    <xf numFmtId="0" fontId="18" fillId="0" borderId="16" xfId="0" applyFont="1" applyBorder="1" applyAlignment="1">
      <alignment vertical="center"/>
    </xf>
    <xf numFmtId="0" fontId="123" fillId="0" borderId="16" xfId="0" applyFont="1" applyBorder="1" applyAlignment="1">
      <alignment vertical="center"/>
    </xf>
    <xf numFmtId="0" fontId="3" fillId="0" borderId="12" xfId="0" quotePrefix="1" applyFont="1" applyBorder="1" applyAlignment="1">
      <alignment vertical="center" wrapText="1"/>
    </xf>
    <xf numFmtId="0" fontId="3" fillId="0" borderId="11" xfId="0" quotePrefix="1" applyFont="1" applyBorder="1" applyAlignment="1">
      <alignment vertical="center" wrapText="1"/>
    </xf>
    <xf numFmtId="0" fontId="140" fillId="0" borderId="3" xfId="0" quotePrefix="1" applyFont="1" applyBorder="1" applyAlignment="1">
      <alignment vertical="center" wrapText="1"/>
    </xf>
    <xf numFmtId="0" fontId="140" fillId="0" borderId="12" xfId="0" quotePrefix="1" applyFont="1" applyBorder="1" applyAlignment="1">
      <alignment vertical="center" wrapText="1"/>
    </xf>
    <xf numFmtId="0" fontId="140" fillId="0" borderId="11" xfId="0" quotePrefix="1" applyFont="1" applyBorder="1" applyAlignment="1">
      <alignment vertical="center" wrapText="1"/>
    </xf>
    <xf numFmtId="0" fontId="18" fillId="7" borderId="10" xfId="0" applyFont="1" applyFill="1" applyBorder="1" applyAlignment="1">
      <alignment horizontal="center" vertical="center"/>
    </xf>
    <xf numFmtId="0" fontId="18" fillId="7" borderId="12" xfId="0" applyFont="1" applyFill="1" applyBorder="1" applyAlignment="1">
      <alignment horizontal="center" vertical="center"/>
    </xf>
    <xf numFmtId="0" fontId="26" fillId="7" borderId="10" xfId="0" quotePrefix="1" applyFont="1" applyFill="1" applyBorder="1" applyAlignment="1">
      <alignment horizontal="center" vertical="center" wrapText="1"/>
    </xf>
    <xf numFmtId="0" fontId="26" fillId="7" borderId="12" xfId="0" quotePrefix="1" applyFont="1" applyFill="1" applyBorder="1" applyAlignment="1">
      <alignment horizontal="center" vertical="center" wrapText="1"/>
    </xf>
    <xf numFmtId="164" fontId="18" fillId="7" borderId="13" xfId="4" applyNumberFormat="1" applyFont="1" applyFill="1" applyBorder="1" applyAlignment="1">
      <alignment horizontal="center" vertical="center"/>
    </xf>
    <xf numFmtId="0" fontId="18" fillId="7" borderId="16"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6" xfId="0" applyFont="1" applyFill="1" applyBorder="1" applyAlignment="1">
      <alignment vertical="center"/>
    </xf>
    <xf numFmtId="0" fontId="123" fillId="7" borderId="16" xfId="0" applyFont="1" applyFill="1" applyBorder="1" applyAlignment="1">
      <alignment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3" fillId="0" borderId="9" xfId="0" quotePrefix="1" applyNumberFormat="1" applyFont="1" applyBorder="1" applyAlignment="1">
      <alignment horizontal="center" vertical="center" wrapText="1"/>
    </xf>
    <xf numFmtId="1" fontId="3" fillId="0" borderId="3" xfId="0" quotePrefix="1" applyNumberFormat="1" applyFont="1" applyBorder="1" applyAlignment="1">
      <alignment horizontal="center" vertical="center" wrapText="1"/>
    </xf>
    <xf numFmtId="1" fontId="3" fillId="0" borderId="8" xfId="0" quotePrefix="1" applyNumberFormat="1" applyFont="1" applyBorder="1" applyAlignment="1">
      <alignment horizontal="center" vertical="center" wrapText="1"/>
    </xf>
    <xf numFmtId="1" fontId="23" fillId="0" borderId="9" xfId="0" applyNumberFormat="1" applyFont="1" applyBorder="1" applyAlignment="1">
      <alignment horizontal="center" vertical="center"/>
    </xf>
    <xf numFmtId="1" fontId="3" fillId="0" borderId="11" xfId="0" quotePrefix="1" applyNumberFormat="1" applyFont="1" applyBorder="1" applyAlignment="1">
      <alignment horizontal="center" vertical="center" wrapText="1"/>
    </xf>
    <xf numFmtId="1" fontId="23" fillId="0" borderId="3" xfId="0" applyNumberFormat="1" applyFont="1" applyBorder="1" applyAlignment="1">
      <alignment horizontal="center" vertical="center"/>
    </xf>
    <xf numFmtId="164" fontId="18" fillId="7" borderId="41" xfId="4" applyNumberFormat="1" applyFont="1" applyFill="1" applyBorder="1" applyAlignment="1">
      <alignment horizontal="center" vertical="center"/>
    </xf>
    <xf numFmtId="164" fontId="18" fillId="7" borderId="25" xfId="4" applyNumberFormat="1" applyFont="1" applyFill="1" applyBorder="1" applyAlignment="1">
      <alignment horizontal="center" vertical="center"/>
    </xf>
    <xf numFmtId="164" fontId="18" fillId="7" borderId="14" xfId="4" applyNumberFormat="1" applyFont="1" applyFill="1" applyBorder="1" applyAlignment="1">
      <alignment horizontal="center" vertical="center"/>
    </xf>
    <xf numFmtId="0" fontId="26" fillId="7" borderId="4"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 xfId="0" applyFont="1" applyFill="1" applyBorder="1" applyAlignment="1">
      <alignment horizontal="center" vertical="center" wrapText="1"/>
    </xf>
    <xf numFmtId="0" fontId="46" fillId="0" borderId="0" xfId="0" applyFont="1" applyAlignment="1">
      <alignment vertical="top" wrapText="1"/>
    </xf>
    <xf numFmtId="0" fontId="29" fillId="0" borderId="0" xfId="0" applyFont="1"/>
    <xf numFmtId="0" fontId="28" fillId="0" borderId="0" xfId="0" applyFont="1" applyAlignment="1">
      <alignment horizontal="center"/>
    </xf>
    <xf numFmtId="0" fontId="92" fillId="0" borderId="41" xfId="0" applyFont="1" applyBorder="1"/>
    <xf numFmtId="0" fontId="81" fillId="0" borderId="28" xfId="0" applyFont="1" applyBorder="1" applyAlignment="1">
      <alignment horizontal="center" vertical="center"/>
    </xf>
    <xf numFmtId="0" fontId="9" fillId="4" borderId="1" xfId="0" applyFont="1" applyFill="1" applyBorder="1" applyAlignment="1">
      <alignment vertical="top" wrapText="1"/>
    </xf>
    <xf numFmtId="0" fontId="47" fillId="0" borderId="3" xfId="0" applyFont="1" applyBorder="1" applyAlignment="1">
      <alignment vertical="top"/>
    </xf>
    <xf numFmtId="0" fontId="1" fillId="21" borderId="3" xfId="0" applyFont="1" applyFill="1" applyBorder="1" applyAlignment="1">
      <alignment vertical="center"/>
    </xf>
    <xf numFmtId="0" fontId="1" fillId="21" borderId="2" xfId="0" applyFont="1" applyFill="1" applyBorder="1" applyAlignment="1">
      <alignment vertical="center"/>
    </xf>
    <xf numFmtId="0" fontId="43" fillId="0" borderId="20" xfId="0" applyFont="1" applyBorder="1" applyAlignment="1">
      <alignment vertical="center"/>
    </xf>
    <xf numFmtId="0" fontId="40" fillId="9" borderId="67" xfId="0" applyFont="1" applyFill="1" applyBorder="1" applyAlignment="1">
      <alignment horizontal="center" vertical="center"/>
    </xf>
    <xf numFmtId="0" fontId="61" fillId="0" borderId="0" xfId="0" applyFont="1" applyAlignment="1">
      <alignment horizontal="center" vertical="center"/>
    </xf>
    <xf numFmtId="0" fontId="43" fillId="0" borderId="0" xfId="0" applyFont="1" applyAlignment="1">
      <alignment horizontal="center" vertical="center"/>
    </xf>
    <xf numFmtId="0" fontId="65"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153" fillId="0" borderId="28" xfId="0" applyFont="1" applyBorder="1" applyAlignment="1">
      <alignment horizontal="right" vertical="center"/>
    </xf>
    <xf numFmtId="0" fontId="153" fillId="0" borderId="28" xfId="0" applyFont="1" applyBorder="1" applyAlignment="1">
      <alignment horizontal="left" vertical="center"/>
    </xf>
    <xf numFmtId="0" fontId="3" fillId="0" borderId="0" xfId="0" quotePrefix="1" applyFont="1" applyAlignment="1">
      <alignment horizontal="center" vertical="center" wrapText="1"/>
    </xf>
    <xf numFmtId="0" fontId="81" fillId="0" borderId="0" xfId="0" applyFont="1" applyAlignment="1">
      <alignment horizontal="left" vertical="center"/>
    </xf>
    <xf numFmtId="0" fontId="23" fillId="0" borderId="0" xfId="0" applyFont="1" applyAlignment="1">
      <alignment horizontal="left" vertical="top" wrapText="1"/>
    </xf>
    <xf numFmtId="0" fontId="153" fillId="0" borderId="0" xfId="0" applyFont="1" applyAlignment="1">
      <alignment horizontal="left" vertical="center"/>
    </xf>
    <xf numFmtId="0" fontId="153" fillId="0" borderId="57" xfId="0" applyFont="1" applyBorder="1" applyAlignment="1">
      <alignment horizontal="right" vertical="center"/>
    </xf>
    <xf numFmtId="0" fontId="153" fillId="0" borderId="57" xfId="0" applyFont="1" applyBorder="1" applyAlignment="1">
      <alignment horizontal="left" vertical="center"/>
    </xf>
    <xf numFmtId="0" fontId="3" fillId="21" borderId="16" xfId="0" quotePrefix="1" applyFont="1" applyFill="1" applyBorder="1" applyAlignment="1">
      <alignment horizontal="center" vertical="center" wrapText="1"/>
    </xf>
    <xf numFmtId="0" fontId="3" fillId="21" borderId="37" xfId="0" quotePrefix="1" applyFont="1" applyFill="1" applyBorder="1" applyAlignment="1">
      <alignment horizontal="center" vertical="center" wrapText="1"/>
    </xf>
    <xf numFmtId="0" fontId="3" fillId="21" borderId="53" xfId="0" quotePrefix="1" applyFont="1" applyFill="1" applyBorder="1" applyAlignment="1">
      <alignment horizontal="center" vertical="center" wrapText="1"/>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53" xfId="0" applyFont="1" applyFill="1" applyBorder="1" applyAlignment="1">
      <alignment horizontal="center" vertical="center"/>
    </xf>
    <xf numFmtId="0" fontId="155" fillId="0" borderId="0" xfId="0" applyFont="1"/>
    <xf numFmtId="0" fontId="3" fillId="0" borderId="0" xfId="0" quotePrefix="1" applyFont="1" applyAlignment="1">
      <alignment vertical="center" wrapText="1"/>
    </xf>
    <xf numFmtId="0" fontId="140" fillId="21" borderId="67" xfId="0" quotePrefix="1" applyFont="1" applyFill="1" applyBorder="1" applyAlignment="1">
      <alignment vertical="center" wrapText="1"/>
    </xf>
    <xf numFmtId="0" fontId="140" fillId="21" borderId="29" xfId="0" quotePrefix="1" applyFont="1" applyFill="1" applyBorder="1" applyAlignment="1">
      <alignment vertical="center" wrapText="1"/>
    </xf>
    <xf numFmtId="0" fontId="3" fillId="0" borderId="0" xfId="0" applyFont="1" applyAlignment="1">
      <alignment vertical="center"/>
    </xf>
    <xf numFmtId="0" fontId="13" fillId="2" borderId="0" xfId="0" quotePrefix="1" applyFont="1" applyFill="1" applyAlignment="1">
      <alignment horizontal="center" vertical="center" wrapText="1"/>
    </xf>
    <xf numFmtId="0" fontId="3" fillId="21" borderId="0" xfId="0" quotePrefix="1" applyFont="1" applyFill="1" applyAlignment="1">
      <alignment horizontal="center" vertical="center" wrapText="1"/>
    </xf>
    <xf numFmtId="0" fontId="140" fillId="21" borderId="0" xfId="0" quotePrefix="1" applyFont="1" applyFill="1" applyAlignment="1">
      <alignment horizontal="center" vertical="center" wrapText="1"/>
    </xf>
    <xf numFmtId="0" fontId="0" fillId="0" borderId="28" xfId="0" applyBorder="1"/>
    <xf numFmtId="0" fontId="81" fillId="0" borderId="29" xfId="0" applyFont="1" applyBorder="1" applyAlignment="1">
      <alignment vertical="center"/>
    </xf>
    <xf numFmtId="0" fontId="145" fillId="0" borderId="27" xfId="0" applyFont="1" applyBorder="1" applyAlignment="1">
      <alignment vertical="center"/>
    </xf>
    <xf numFmtId="0" fontId="140" fillId="0" borderId="0" xfId="0" quotePrefix="1" applyFont="1" applyAlignment="1">
      <alignment vertical="center" wrapText="1"/>
    </xf>
    <xf numFmtId="0" fontId="140" fillId="0" borderId="0" xfId="0" quotePrefix="1" applyFont="1" applyAlignment="1">
      <alignment horizontal="center" vertical="center" wrapText="1"/>
    </xf>
    <xf numFmtId="0" fontId="19" fillId="16" borderId="16" xfId="0" applyFont="1" applyFill="1" applyBorder="1" applyAlignment="1">
      <alignment horizontal="center" vertical="center" wrapText="1"/>
    </xf>
    <xf numFmtId="0" fontId="43" fillId="21" borderId="75" xfId="0" applyFont="1" applyFill="1" applyBorder="1" applyAlignment="1">
      <alignment horizontal="center" vertical="center" textRotation="90"/>
    </xf>
    <xf numFmtId="0" fontId="128" fillId="21" borderId="6" xfId="0" applyFont="1" applyFill="1" applyBorder="1" applyAlignment="1">
      <alignment horizontal="center" vertical="center" textRotation="90" wrapText="1"/>
    </xf>
    <xf numFmtId="0" fontId="23" fillId="21" borderId="7" xfId="0" applyFont="1" applyFill="1" applyBorder="1" applyAlignment="1">
      <alignment horizontal="center" vertical="center" textRotation="90" wrapText="1"/>
    </xf>
    <xf numFmtId="0" fontId="65" fillId="16" borderId="52" xfId="0" applyFont="1" applyFill="1" applyBorder="1" applyAlignment="1">
      <alignment horizontal="center" vertical="center"/>
    </xf>
    <xf numFmtId="0" fontId="19" fillId="20" borderId="16" xfId="0" applyFont="1" applyFill="1" applyBorder="1" applyAlignment="1">
      <alignment horizontal="center" vertical="center" wrapText="1"/>
    </xf>
    <xf numFmtId="0" fontId="23" fillId="20" borderId="52" xfId="0" applyFont="1" applyFill="1" applyBorder="1" applyAlignment="1">
      <alignment horizontal="center" vertical="center"/>
    </xf>
    <xf numFmtId="0" fontId="9" fillId="0" borderId="51" xfId="0" quotePrefix="1" applyFont="1" applyBorder="1" applyAlignment="1">
      <alignment horizontal="left" vertical="top"/>
    </xf>
    <xf numFmtId="0" fontId="3" fillId="14" borderId="51" xfId="0" applyFont="1" applyFill="1" applyBorder="1" applyAlignment="1">
      <alignment vertical="top" wrapText="1"/>
    </xf>
    <xf numFmtId="0" fontId="23" fillId="24" borderId="52" xfId="0" applyFont="1" applyFill="1" applyBorder="1" applyAlignment="1">
      <alignment horizontal="center" vertical="center"/>
    </xf>
    <xf numFmtId="0" fontId="23" fillId="38" borderId="52" xfId="0" applyFont="1" applyFill="1" applyBorder="1" applyAlignment="1">
      <alignment horizontal="center" vertical="center"/>
    </xf>
    <xf numFmtId="0" fontId="65" fillId="16" borderId="50" xfId="0" applyFont="1" applyFill="1" applyBorder="1" applyAlignment="1">
      <alignment horizontal="center" vertical="center"/>
    </xf>
    <xf numFmtId="0" fontId="23" fillId="20" borderId="50" xfId="0" applyFont="1" applyFill="1" applyBorder="1" applyAlignment="1">
      <alignment horizontal="center" vertical="center"/>
    </xf>
    <xf numFmtId="0" fontId="23" fillId="24" borderId="50" xfId="0" applyFont="1" applyFill="1" applyBorder="1" applyAlignment="1">
      <alignment horizontal="center" vertical="center"/>
    </xf>
    <xf numFmtId="0" fontId="23" fillId="38" borderId="50" xfId="0" applyFont="1" applyFill="1" applyBorder="1" applyAlignment="1">
      <alignment horizontal="center" vertical="center"/>
    </xf>
    <xf numFmtId="0" fontId="23" fillId="8" borderId="50" xfId="0" applyFont="1" applyFill="1" applyBorder="1" applyAlignment="1">
      <alignment horizontal="center" vertical="center"/>
    </xf>
    <xf numFmtId="0" fontId="23" fillId="8" borderId="52" xfId="0" applyFont="1" applyFill="1" applyBorder="1" applyAlignment="1">
      <alignment horizontal="center" vertical="center"/>
    </xf>
    <xf numFmtId="0" fontId="19" fillId="8" borderId="16" xfId="0" applyFont="1" applyFill="1" applyBorder="1" applyAlignment="1">
      <alignment horizontal="center" vertical="center" wrapText="1"/>
    </xf>
    <xf numFmtId="0" fontId="0" fillId="8" borderId="0" xfId="0" applyFill="1"/>
    <xf numFmtId="0" fontId="19" fillId="42" borderId="16" xfId="0" applyFont="1" applyFill="1" applyBorder="1" applyAlignment="1">
      <alignment horizontal="center" vertical="center" wrapText="1"/>
    </xf>
    <xf numFmtId="0" fontId="23" fillId="42" borderId="50" xfId="0" applyFont="1" applyFill="1" applyBorder="1" applyAlignment="1">
      <alignment horizontal="center" vertical="center"/>
    </xf>
    <xf numFmtId="0" fontId="23" fillId="42" borderId="52" xfId="0" applyFont="1" applyFill="1" applyBorder="1" applyAlignment="1">
      <alignment horizontal="center" vertical="center"/>
    </xf>
    <xf numFmtId="0" fontId="19" fillId="42" borderId="59" xfId="0" applyFont="1" applyFill="1" applyBorder="1" applyAlignment="1">
      <alignment horizontal="center" vertical="center" wrapText="1"/>
    </xf>
    <xf numFmtId="0" fontId="6" fillId="9" borderId="1" xfId="0" applyFont="1" applyFill="1" applyBorder="1" applyAlignment="1">
      <alignment horizontal="center" vertical="center"/>
    </xf>
    <xf numFmtId="0" fontId="32" fillId="13" borderId="59" xfId="0" applyFont="1" applyFill="1" applyBorder="1" applyAlignment="1">
      <alignment horizontal="center" vertical="center" wrapText="1"/>
    </xf>
    <xf numFmtId="0" fontId="9" fillId="0" borderId="57" xfId="0" applyFont="1" applyBorder="1" applyAlignment="1">
      <alignment horizontal="left" vertical="top" wrapText="1"/>
    </xf>
    <xf numFmtId="0" fontId="9" fillId="14" borderId="1" xfId="0" applyFont="1" applyFill="1" applyBorder="1" applyAlignment="1">
      <alignment horizontal="left" vertical="top" wrapText="1"/>
    </xf>
    <xf numFmtId="0" fontId="158" fillId="0" borderId="0" xfId="0" applyFont="1"/>
    <xf numFmtId="0" fontId="23" fillId="22" borderId="51" xfId="0" applyFont="1" applyFill="1" applyBorder="1" applyAlignment="1">
      <alignment horizontal="center" vertical="center"/>
    </xf>
    <xf numFmtId="0" fontId="23" fillId="22" borderId="67" xfId="0" applyFont="1" applyFill="1" applyBorder="1" applyAlignment="1">
      <alignment horizontal="center" vertical="center"/>
    </xf>
    <xf numFmtId="0" fontId="23" fillId="22" borderId="50" xfId="0" applyFont="1" applyFill="1" applyBorder="1" applyAlignment="1">
      <alignment horizontal="center" vertical="center"/>
    </xf>
    <xf numFmtId="0" fontId="23" fillId="22" borderId="1" xfId="0" applyFont="1" applyFill="1" applyBorder="1" applyAlignment="1">
      <alignment horizontal="center" vertical="center"/>
    </xf>
    <xf numFmtId="0" fontId="23" fillId="22" borderId="57" xfId="0" applyFont="1" applyFill="1" applyBorder="1" applyAlignment="1">
      <alignment horizontal="center" vertical="center"/>
    </xf>
    <xf numFmtId="0" fontId="23" fillId="22" borderId="4" xfId="0" applyFont="1" applyFill="1" applyBorder="1" applyAlignment="1">
      <alignment horizontal="center" vertical="center"/>
    </xf>
    <xf numFmtId="0" fontId="23" fillId="0" borderId="50"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0" xfId="0" applyFont="1" applyBorder="1" applyAlignment="1">
      <alignment horizontal="center" vertical="center"/>
    </xf>
    <xf numFmtId="0" fontId="154" fillId="0" borderId="50" xfId="0" applyFont="1" applyBorder="1" applyAlignment="1">
      <alignment horizontal="center" vertical="center" wrapText="1"/>
    </xf>
    <xf numFmtId="14" fontId="0" fillId="0" borderId="0" xfId="0" applyNumberFormat="1"/>
    <xf numFmtId="0" fontId="23" fillId="21" borderId="4" xfId="0" applyFont="1" applyFill="1" applyBorder="1" applyAlignment="1">
      <alignment horizontal="center" vertical="center"/>
    </xf>
    <xf numFmtId="0" fontId="23" fillId="21" borderId="1" xfId="0" applyFont="1" applyFill="1" applyBorder="1" applyAlignment="1">
      <alignment horizontal="center" vertical="center"/>
    </xf>
    <xf numFmtId="0" fontId="23" fillId="22" borderId="40" xfId="0" applyFont="1" applyFill="1" applyBorder="1" applyAlignment="1">
      <alignment horizontal="center" vertical="center"/>
    </xf>
    <xf numFmtId="0" fontId="23" fillId="22" borderId="32" xfId="0" applyFont="1" applyFill="1" applyBorder="1" applyAlignment="1">
      <alignment horizontal="center" vertical="center"/>
    </xf>
    <xf numFmtId="0" fontId="23" fillId="0" borderId="5" xfId="0" applyFont="1" applyBorder="1" applyAlignment="1">
      <alignment horizontal="center" vertical="center" wrapText="1"/>
    </xf>
    <xf numFmtId="0" fontId="66"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9" fillId="14" borderId="1" xfId="0" applyFont="1" applyFill="1" applyBorder="1" applyAlignment="1">
      <alignment vertical="top" wrapText="1"/>
    </xf>
    <xf numFmtId="0" fontId="9" fillId="14" borderId="40" xfId="0" applyFont="1" applyFill="1" applyBorder="1" applyAlignment="1">
      <alignment horizontal="left" vertical="top" wrapText="1"/>
    </xf>
    <xf numFmtId="0" fontId="9" fillId="0" borderId="34" xfId="0" applyFont="1" applyBorder="1" applyAlignment="1">
      <alignment vertical="center" wrapText="1"/>
    </xf>
    <xf numFmtId="0" fontId="9" fillId="0" borderId="40" xfId="0" applyFont="1" applyBorder="1" applyAlignment="1">
      <alignment horizontal="left" vertical="top"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1" xfId="0" quotePrefix="1" applyFont="1" applyBorder="1" applyAlignment="1">
      <alignment vertical="top"/>
    </xf>
    <xf numFmtId="0" fontId="144" fillId="21" borderId="4" xfId="0" applyFont="1" applyFill="1" applyBorder="1" applyAlignment="1">
      <alignment horizontal="center" vertical="center" wrapText="1"/>
    </xf>
    <xf numFmtId="0" fontId="144" fillId="21" borderId="5" xfId="0" applyFont="1" applyFill="1" applyBorder="1" applyAlignment="1">
      <alignment horizontal="center" vertical="center" wrapText="1"/>
    </xf>
    <xf numFmtId="0" fontId="43" fillId="0" borderId="2" xfId="0" applyFont="1" applyBorder="1" applyAlignment="1">
      <alignment vertical="center"/>
    </xf>
    <xf numFmtId="0" fontId="40" fillId="0" borderId="52" xfId="0" applyFont="1" applyBorder="1" applyAlignment="1">
      <alignment horizontal="center" vertical="center" wrapText="1"/>
    </xf>
    <xf numFmtId="0" fontId="9" fillId="0" borderId="34" xfId="0" applyFont="1" applyBorder="1" applyAlignment="1">
      <alignment vertical="top"/>
    </xf>
    <xf numFmtId="0" fontId="23" fillId="22" borderId="56" xfId="0" applyFont="1" applyFill="1" applyBorder="1" applyAlignment="1">
      <alignment horizontal="center" vertical="center"/>
    </xf>
    <xf numFmtId="0" fontId="20" fillId="0" borderId="40" xfId="0" applyFont="1" applyBorder="1" applyAlignment="1">
      <alignment horizontal="left" vertical="center" wrapText="1"/>
    </xf>
    <xf numFmtId="0" fontId="159" fillId="0" borderId="0" xfId="1" applyFont="1" applyAlignment="1" applyProtection="1">
      <alignment vertical="center"/>
    </xf>
    <xf numFmtId="0" fontId="6" fillId="27" borderId="23" xfId="0" applyFont="1" applyFill="1" applyBorder="1" applyAlignment="1">
      <alignment horizontal="center" vertical="center"/>
    </xf>
    <xf numFmtId="0" fontId="19" fillId="16" borderId="3" xfId="0" applyFont="1" applyFill="1" applyBorder="1" applyAlignment="1">
      <alignment horizontal="center" vertical="center" wrapText="1"/>
    </xf>
    <xf numFmtId="0" fontId="19" fillId="40" borderId="3" xfId="0" applyFont="1" applyFill="1" applyBorder="1" applyAlignment="1">
      <alignment horizontal="center" vertical="center" wrapText="1"/>
    </xf>
    <xf numFmtId="0" fontId="19" fillId="40" borderId="59"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59" xfId="0" applyFont="1" applyFill="1" applyBorder="1" applyAlignment="1">
      <alignment horizontal="center" vertical="center" wrapText="1"/>
    </xf>
    <xf numFmtId="0" fontId="19" fillId="43" borderId="3" xfId="0" applyFont="1" applyFill="1" applyBorder="1" applyAlignment="1">
      <alignment horizontal="center" vertical="center" wrapText="1"/>
    </xf>
    <xf numFmtId="0" fontId="19" fillId="43" borderId="59" xfId="0" applyFont="1" applyFill="1" applyBorder="1" applyAlignment="1">
      <alignment horizontal="center" vertical="center" wrapText="1"/>
    </xf>
    <xf numFmtId="0" fontId="19" fillId="44" borderId="3" xfId="0" applyFont="1" applyFill="1" applyBorder="1" applyAlignment="1">
      <alignment horizontal="center" vertical="center" wrapText="1"/>
    </xf>
    <xf numFmtId="0" fontId="19" fillId="44" borderId="59" xfId="0" applyFont="1" applyFill="1" applyBorder="1" applyAlignment="1">
      <alignment horizontal="center" vertical="center" wrapText="1"/>
    </xf>
    <xf numFmtId="0" fontId="19" fillId="45" borderId="3" xfId="0" applyFont="1" applyFill="1" applyBorder="1" applyAlignment="1">
      <alignment horizontal="center" vertical="center" wrapText="1"/>
    </xf>
    <xf numFmtId="0" fontId="19" fillId="45" borderId="59" xfId="0" applyFont="1" applyFill="1" applyBorder="1" applyAlignment="1">
      <alignment horizontal="center" vertical="center" wrapText="1"/>
    </xf>
    <xf numFmtId="0" fontId="19" fillId="35" borderId="3" xfId="0" applyFont="1" applyFill="1" applyBorder="1" applyAlignment="1">
      <alignment horizontal="center" vertical="center" wrapText="1"/>
    </xf>
    <xf numFmtId="0" fontId="19" fillId="35" borderId="59" xfId="0" applyFont="1" applyFill="1" applyBorder="1" applyAlignment="1">
      <alignment horizontal="center" vertical="center" wrapText="1"/>
    </xf>
    <xf numFmtId="0" fontId="6" fillId="27" borderId="96" xfId="0" applyFont="1" applyFill="1" applyBorder="1" applyAlignment="1">
      <alignment horizontal="center" vertical="center"/>
    </xf>
    <xf numFmtId="0" fontId="6" fillId="27" borderId="8" xfId="0" applyFont="1" applyFill="1" applyBorder="1" applyAlignment="1">
      <alignment horizontal="center" vertical="center"/>
    </xf>
    <xf numFmtId="0" fontId="6" fillId="27" borderId="11" xfId="0" applyFont="1" applyFill="1" applyBorder="1" applyAlignment="1">
      <alignment horizontal="center" vertical="center"/>
    </xf>
    <xf numFmtId="0" fontId="6" fillId="27" borderId="13" xfId="0" applyFont="1" applyFill="1" applyBorder="1" applyAlignment="1">
      <alignment horizontal="center" vertical="center"/>
    </xf>
    <xf numFmtId="0" fontId="4" fillId="4" borderId="14" xfId="0" applyFont="1" applyFill="1" applyBorder="1" applyAlignment="1">
      <alignment horizontal="left" vertical="top" wrapText="1"/>
    </xf>
    <xf numFmtId="0" fontId="6" fillId="27" borderId="99" xfId="0" applyFont="1" applyFill="1" applyBorder="1" applyAlignment="1">
      <alignment horizontal="center" vertical="center"/>
    </xf>
    <xf numFmtId="0" fontId="23" fillId="0" borderId="87" xfId="0" applyFont="1" applyBorder="1" applyAlignment="1">
      <alignment horizontal="center" vertical="center" wrapText="1"/>
    </xf>
    <xf numFmtId="0" fontId="6" fillId="9" borderId="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1" xfId="0" applyFont="1" applyFill="1" applyBorder="1" applyAlignment="1">
      <alignment horizontal="center" vertical="center"/>
    </xf>
    <xf numFmtId="0" fontId="9" fillId="0" borderId="53" xfId="0" applyFont="1" applyBorder="1" applyAlignment="1">
      <alignment horizontal="left" vertical="top" wrapText="1"/>
    </xf>
    <xf numFmtId="0" fontId="39" fillId="46" borderId="3" xfId="0" applyFont="1" applyFill="1" applyBorder="1" applyAlignment="1">
      <alignment horizontal="center" vertical="center" wrapText="1"/>
    </xf>
    <xf numFmtId="0" fontId="19" fillId="46" borderId="59" xfId="0" applyFont="1" applyFill="1" applyBorder="1" applyAlignment="1">
      <alignment horizontal="center" vertical="center" wrapText="1"/>
    </xf>
    <xf numFmtId="0" fontId="19" fillId="46" borderId="3" xfId="0" applyFont="1" applyFill="1" applyBorder="1" applyAlignment="1">
      <alignment horizontal="center" vertical="center" wrapText="1"/>
    </xf>
    <xf numFmtId="0" fontId="23" fillId="0" borderId="127" xfId="0" applyFont="1" applyBorder="1" applyAlignment="1">
      <alignment horizontal="center" vertical="center" wrapText="1"/>
    </xf>
    <xf numFmtId="0" fontId="23" fillId="26" borderId="94" xfId="0" applyFont="1" applyFill="1" applyBorder="1" applyAlignment="1" applyProtection="1">
      <alignment horizontal="center" vertical="center"/>
      <protection locked="0"/>
    </xf>
    <xf numFmtId="0" fontId="23" fillId="26" borderId="128" xfId="0" applyFont="1" applyFill="1" applyBorder="1" applyAlignment="1" applyProtection="1">
      <alignment horizontal="center" vertical="center"/>
      <protection locked="0"/>
    </xf>
    <xf numFmtId="10" fontId="23" fillId="0" borderId="129" xfId="0" applyNumberFormat="1" applyFont="1" applyBorder="1" applyAlignment="1">
      <alignment horizontal="center" vertical="center"/>
    </xf>
    <xf numFmtId="10" fontId="23" fillId="0" borderId="94" xfId="0" applyNumberFormat="1" applyFont="1" applyBorder="1" applyAlignment="1">
      <alignment horizontal="center" vertical="center"/>
    </xf>
    <xf numFmtId="10" fontId="23" fillId="0" borderId="130" xfId="0" applyNumberFormat="1" applyFont="1" applyBorder="1" applyAlignment="1">
      <alignment horizontal="center" vertical="center"/>
    </xf>
    <xf numFmtId="0" fontId="21" fillId="0" borderId="138" xfId="0" applyFont="1" applyBorder="1" applyAlignment="1">
      <alignment horizontal="center" vertical="center"/>
    </xf>
    <xf numFmtId="0" fontId="9" fillId="0" borderId="139" xfId="0" applyFont="1" applyBorder="1" applyAlignment="1">
      <alignment horizontal="left" vertical="top" wrapText="1"/>
    </xf>
    <xf numFmtId="0" fontId="9" fillId="4" borderId="139" xfId="0" applyFont="1" applyFill="1" applyBorder="1" applyAlignment="1">
      <alignment horizontal="left" vertical="top" wrapText="1"/>
    </xf>
    <xf numFmtId="0" fontId="46" fillId="0" borderId="2" xfId="0" applyFont="1" applyBorder="1"/>
    <xf numFmtId="0" fontId="23" fillId="0" borderId="0" xfId="0" applyFont="1" applyAlignment="1">
      <alignment vertical="center" wrapText="1"/>
    </xf>
    <xf numFmtId="0" fontId="9" fillId="0" borderId="139" xfId="0" applyFont="1" applyBorder="1" applyAlignment="1">
      <alignment horizontal="left" vertical="center" wrapText="1"/>
    </xf>
    <xf numFmtId="0" fontId="10" fillId="0" borderId="139" xfId="0" applyFont="1" applyBorder="1" applyAlignment="1">
      <alignment horizontal="left" vertical="center" wrapText="1"/>
    </xf>
    <xf numFmtId="0" fontId="4" fillId="0" borderId="40" xfId="0" applyFont="1" applyBorder="1" applyAlignment="1">
      <alignment horizontal="left" vertical="center" wrapText="1"/>
    </xf>
    <xf numFmtId="0" fontId="4" fillId="0" borderId="20" xfId="0" applyFont="1" applyBorder="1" applyAlignment="1">
      <alignment horizontal="left" vertical="center" wrapText="1"/>
    </xf>
    <xf numFmtId="0" fontId="9" fillId="0" borderId="139" xfId="0" applyFont="1" applyBorder="1" applyAlignment="1">
      <alignment vertical="center" wrapText="1"/>
    </xf>
    <xf numFmtId="0" fontId="4" fillId="0" borderId="2" xfId="0" applyFont="1" applyBorder="1"/>
    <xf numFmtId="0" fontId="58" fillId="0" borderId="9" xfId="0" applyFont="1" applyBorder="1" applyAlignment="1">
      <alignment horizontal="left" vertical="center" wrapText="1"/>
    </xf>
    <xf numFmtId="0" fontId="23" fillId="0" borderId="138" xfId="0" applyFont="1" applyBorder="1" applyAlignment="1">
      <alignment horizontal="center" vertical="center" wrapText="1"/>
    </xf>
    <xf numFmtId="0" fontId="9" fillId="0" borderId="16" xfId="0" applyFont="1" applyBorder="1" applyAlignment="1">
      <alignment vertical="center" wrapText="1"/>
    </xf>
    <xf numFmtId="0" fontId="9" fillId="0" borderId="22" xfId="0" applyFont="1" applyBorder="1" applyAlignment="1">
      <alignment vertical="center" wrapText="1"/>
    </xf>
    <xf numFmtId="0" fontId="9" fillId="0" borderId="80" xfId="0" applyFont="1" applyBorder="1" applyAlignment="1">
      <alignment horizontal="left" vertical="top"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9" fillId="0" borderId="68" xfId="0" applyFont="1" applyBorder="1" applyAlignment="1">
      <alignment horizontal="left" vertical="top" wrapText="1"/>
    </xf>
    <xf numFmtId="0" fontId="23" fillId="0" borderId="32" xfId="0" applyFont="1" applyBorder="1" applyAlignment="1">
      <alignment horizontal="center" vertical="center" wrapText="1"/>
    </xf>
    <xf numFmtId="0" fontId="23" fillId="0" borderId="46" xfId="0" applyFont="1" applyBorder="1" applyAlignment="1">
      <alignment horizontal="center" vertical="center" wrapText="1"/>
    </xf>
    <xf numFmtId="0" fontId="23" fillId="22" borderId="8" xfId="0" applyFont="1" applyFill="1" applyBorder="1" applyAlignment="1">
      <alignment horizontal="center" vertical="center" wrapText="1"/>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23" fillId="0" borderId="38" xfId="0" applyFont="1" applyBorder="1" applyAlignment="1">
      <alignment horizontal="center" vertical="center" wrapText="1"/>
    </xf>
    <xf numFmtId="0" fontId="9" fillId="14" borderId="9" xfId="0" applyFont="1" applyFill="1" applyBorder="1" applyAlignment="1">
      <alignment horizontal="left" vertical="top" wrapText="1"/>
    </xf>
    <xf numFmtId="0" fontId="23" fillId="22" borderId="9" xfId="0" applyFont="1" applyFill="1" applyBorder="1" applyAlignment="1">
      <alignment horizontal="center" vertical="center" wrapText="1"/>
    </xf>
    <xf numFmtId="0" fontId="23" fillId="22" borderId="15"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23" fillId="22" borderId="38" xfId="0" applyFont="1" applyFill="1" applyBorder="1" applyAlignment="1">
      <alignment horizontal="center" vertical="center" wrapText="1"/>
    </xf>
    <xf numFmtId="0" fontId="23" fillId="22" borderId="4"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23" fillId="22" borderId="34" xfId="0" applyFont="1" applyFill="1" applyBorder="1" applyAlignment="1">
      <alignment horizontal="center" vertical="center" wrapText="1"/>
    </xf>
    <xf numFmtId="0" fontId="23" fillId="21" borderId="8" xfId="0" applyFont="1" applyFill="1" applyBorder="1" applyAlignment="1">
      <alignment horizontal="center" vertical="center" wrapText="1"/>
    </xf>
    <xf numFmtId="0" fontId="23" fillId="22" borderId="48" xfId="0" applyFont="1" applyFill="1" applyBorder="1" applyAlignment="1">
      <alignment horizontal="center" vertical="center" wrapText="1"/>
    </xf>
    <xf numFmtId="0" fontId="65" fillId="22" borderId="9" xfId="0" applyFont="1" applyFill="1" applyBorder="1" applyAlignment="1">
      <alignment horizontal="center" vertical="center" wrapText="1"/>
    </xf>
    <xf numFmtId="0" fontId="65" fillId="22" borderId="15" xfId="0" applyFont="1" applyFill="1" applyBorder="1" applyAlignment="1">
      <alignment horizontal="center" vertical="center" wrapText="1"/>
    </xf>
    <xf numFmtId="0" fontId="23" fillId="22" borderId="56" xfId="0" applyFont="1" applyFill="1" applyBorder="1" applyAlignment="1">
      <alignment horizontal="center" vertical="center" wrapText="1"/>
    </xf>
    <xf numFmtId="0" fontId="40" fillId="0" borderId="69" xfId="0" applyFont="1" applyBorder="1" applyAlignment="1">
      <alignment horizontal="center" vertical="center"/>
    </xf>
    <xf numFmtId="0" fontId="23" fillId="21" borderId="1" xfId="0" applyFont="1" applyFill="1" applyBorder="1" applyAlignment="1">
      <alignment horizontal="center" vertical="center" wrapText="1"/>
    </xf>
    <xf numFmtId="0" fontId="9" fillId="0" borderId="50" xfId="0" applyFont="1" applyBorder="1" applyAlignment="1">
      <alignment horizontal="center" vertical="center" wrapText="1"/>
    </xf>
    <xf numFmtId="0" fontId="23" fillId="21" borderId="50" xfId="0" applyFont="1" applyFill="1" applyBorder="1" applyAlignment="1">
      <alignment horizontal="center" vertical="center"/>
    </xf>
    <xf numFmtId="0" fontId="23" fillId="21" borderId="51" xfId="0" applyFont="1" applyFill="1" applyBorder="1" applyAlignment="1">
      <alignment horizontal="center" vertical="center"/>
    </xf>
    <xf numFmtId="0" fontId="23" fillId="21" borderId="67" xfId="0" applyFont="1" applyFill="1" applyBorder="1" applyAlignment="1">
      <alignment horizontal="center" vertical="center"/>
    </xf>
    <xf numFmtId="0" fontId="23" fillId="21" borderId="56"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5" xfId="0" applyFont="1" applyBorder="1" applyAlignment="1">
      <alignment horizontal="center" vertical="center"/>
    </xf>
    <xf numFmtId="0" fontId="9" fillId="7" borderId="1" xfId="0" applyFont="1" applyFill="1" applyBorder="1" applyAlignment="1">
      <alignment horizontal="left" vertical="top" wrapText="1"/>
    </xf>
    <xf numFmtId="0" fontId="9" fillId="7" borderId="40" xfId="0" applyFont="1" applyFill="1" applyBorder="1" applyAlignment="1">
      <alignment horizontal="left" vertical="top" wrapText="1"/>
    </xf>
    <xf numFmtId="0" fontId="23" fillId="21" borderId="40" xfId="0" applyFont="1" applyFill="1" applyBorder="1" applyAlignment="1">
      <alignment horizontal="center" vertical="center"/>
    </xf>
    <xf numFmtId="0" fontId="23" fillId="21" borderId="59" xfId="0" applyFont="1" applyFill="1" applyBorder="1" applyAlignment="1">
      <alignment horizontal="center" vertical="center"/>
    </xf>
    <xf numFmtId="0" fontId="23" fillId="21" borderId="32" xfId="0" applyFont="1" applyFill="1" applyBorder="1" applyAlignment="1">
      <alignment horizontal="center" vertical="center"/>
    </xf>
    <xf numFmtId="0" fontId="9" fillId="14" borderId="9" xfId="0" applyFont="1" applyFill="1" applyBorder="1" applyAlignment="1">
      <alignment vertical="top" wrapText="1"/>
    </xf>
    <xf numFmtId="0" fontId="18" fillId="9" borderId="13" xfId="0" applyFont="1" applyFill="1" applyBorder="1" applyAlignment="1">
      <alignment vertical="center" wrapText="1"/>
    </xf>
    <xf numFmtId="0" fontId="154" fillId="0" borderId="13" xfId="0" applyFont="1" applyBorder="1" applyAlignment="1">
      <alignment vertical="center"/>
    </xf>
    <xf numFmtId="0" fontId="9" fillId="7" borderId="9" xfId="0" applyFont="1" applyFill="1" applyBorder="1" applyAlignment="1">
      <alignment vertical="top" wrapText="1"/>
    </xf>
    <xf numFmtId="0" fontId="18" fillId="9" borderId="41" xfId="0" applyFont="1" applyFill="1" applyBorder="1" applyAlignment="1">
      <alignment vertical="center" wrapText="1"/>
    </xf>
    <xf numFmtId="0" fontId="9" fillId="0" borderId="1" xfId="0" applyFont="1" applyBorder="1" applyAlignment="1">
      <alignment vertical="top" wrapText="1"/>
    </xf>
    <xf numFmtId="0" fontId="9" fillId="0" borderId="68" xfId="0" applyFont="1" applyBorder="1" applyAlignment="1">
      <alignment vertical="top" wrapText="1"/>
    </xf>
    <xf numFmtId="0" fontId="9" fillId="0" borderId="68" xfId="0" applyFont="1" applyBorder="1" applyAlignment="1">
      <alignment vertical="top"/>
    </xf>
    <xf numFmtId="0" fontId="9" fillId="14" borderId="34" xfId="0" applyFont="1" applyFill="1" applyBorder="1" applyAlignment="1">
      <alignment vertical="top" wrapText="1"/>
    </xf>
    <xf numFmtId="0" fontId="23" fillId="22" borderId="50" xfId="0" applyFont="1" applyFill="1" applyBorder="1" applyAlignment="1">
      <alignment horizontal="center" vertical="center" wrapText="1"/>
    </xf>
    <xf numFmtId="0" fontId="23" fillId="22" borderId="51" xfId="0" applyFont="1" applyFill="1" applyBorder="1" applyAlignment="1">
      <alignment horizontal="center" vertical="center" wrapText="1"/>
    </xf>
    <xf numFmtId="0" fontId="23" fillId="22" borderId="67" xfId="0" applyFont="1" applyFill="1" applyBorder="1" applyAlignment="1">
      <alignment horizontal="center" vertical="center" wrapText="1"/>
    </xf>
    <xf numFmtId="0" fontId="40" fillId="0" borderId="52" xfId="0" applyFont="1" applyBorder="1" applyAlignment="1">
      <alignment horizontal="center" vertical="center"/>
    </xf>
    <xf numFmtId="0" fontId="23" fillId="0" borderId="61" xfId="0" applyFont="1" applyBorder="1" applyAlignment="1">
      <alignment horizontal="center" vertical="center"/>
    </xf>
    <xf numFmtId="0" fontId="23" fillId="0" borderId="0" xfId="0" applyFont="1" applyAlignment="1">
      <alignment horizontal="center" vertical="center"/>
    </xf>
    <xf numFmtId="0" fontId="23" fillId="0" borderId="94" xfId="0" applyFont="1" applyBorder="1" applyAlignment="1">
      <alignment horizontal="center" vertical="center"/>
    </xf>
    <xf numFmtId="0" fontId="9" fillId="0" borderId="20" xfId="0" applyFont="1" applyBorder="1" applyAlignment="1">
      <alignment horizontal="left" vertical="center" wrapText="1"/>
    </xf>
    <xf numFmtId="0" fontId="9" fillId="0" borderId="3" xfId="0" applyFont="1" applyBorder="1" applyAlignment="1">
      <alignment horizontal="left" vertical="center" wrapText="1"/>
    </xf>
    <xf numFmtId="0" fontId="9" fillId="0" borderId="16" xfId="0" quotePrefix="1" applyFont="1" applyBorder="1" applyAlignment="1">
      <alignment horizontal="left" vertical="center" wrapText="1"/>
    </xf>
    <xf numFmtId="0" fontId="9" fillId="0" borderId="37" xfId="0" applyFont="1" applyBorder="1" applyAlignment="1">
      <alignment horizontal="left" vertical="center" wrapText="1"/>
    </xf>
    <xf numFmtId="0" fontId="9" fillId="0" borderId="16" xfId="0" applyFont="1" applyBorder="1" applyAlignment="1">
      <alignment horizontal="left" vertical="center" wrapText="1"/>
    </xf>
    <xf numFmtId="0" fontId="9" fillId="0" borderId="48" xfId="0" applyFont="1" applyBorder="1" applyAlignment="1">
      <alignment horizontal="left" vertical="center" wrapText="1"/>
    </xf>
    <xf numFmtId="0" fontId="9" fillId="0" borderId="16" xfId="0" quotePrefix="1" applyFont="1" applyBorder="1" applyAlignment="1">
      <alignment horizontal="left" vertical="center"/>
    </xf>
    <xf numFmtId="0" fontId="9" fillId="0" borderId="2" xfId="0" applyFont="1" applyBorder="1" applyAlignment="1">
      <alignment horizontal="left" vertical="top" wrapText="1"/>
    </xf>
    <xf numFmtId="0" fontId="10"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34" xfId="0" applyFont="1" applyBorder="1" applyAlignment="1">
      <alignment horizontal="left" vertical="center" wrapText="1"/>
    </xf>
    <xf numFmtId="0" fontId="9" fillId="0" borderId="2" xfId="0" applyFont="1" applyBorder="1" applyAlignment="1">
      <alignment horizontal="left" vertical="center" wrapText="1"/>
    </xf>
    <xf numFmtId="0" fontId="10" fillId="0" borderId="20" xfId="0" applyFont="1" applyBorder="1" applyAlignment="1">
      <alignment horizontal="left" vertical="center" wrapText="1"/>
    </xf>
    <xf numFmtId="0" fontId="4" fillId="0" borderId="37" xfId="0" applyFont="1" applyBorder="1" applyAlignment="1">
      <alignment horizontal="left" vertical="center" wrapText="1"/>
    </xf>
    <xf numFmtId="0" fontId="9" fillId="0" borderId="15" xfId="0" applyFont="1" applyBorder="1" applyAlignment="1">
      <alignment horizontal="left" vertical="center"/>
    </xf>
    <xf numFmtId="0" fontId="4" fillId="0" borderId="24" xfId="0" applyFont="1" applyBorder="1" applyAlignment="1">
      <alignment horizontal="left" vertical="center" wrapText="1"/>
    </xf>
    <xf numFmtId="0" fontId="9" fillId="0" borderId="16" xfId="0" applyFont="1" applyBorder="1" applyAlignment="1">
      <alignment horizontal="left" vertical="center"/>
    </xf>
    <xf numFmtId="0" fontId="37" fillId="0" borderId="8"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5" xfId="0" applyFont="1" applyBorder="1" applyAlignment="1">
      <alignment vertical="center"/>
    </xf>
    <xf numFmtId="0" fontId="4" fillId="0" borderId="0" xfId="0" applyFont="1" applyAlignment="1">
      <alignment horizontal="left" vertical="center" wrapText="1"/>
    </xf>
    <xf numFmtId="0" fontId="23" fillId="22" borderId="68" xfId="0" applyFont="1" applyFill="1" applyBorder="1" applyAlignment="1">
      <alignment horizontal="center" vertical="center"/>
    </xf>
    <xf numFmtId="0" fontId="9" fillId="14" borderId="68" xfId="0" applyFont="1" applyFill="1" applyBorder="1" applyAlignment="1">
      <alignment horizontal="left" vertical="top" wrapText="1"/>
    </xf>
    <xf numFmtId="0" fontId="23" fillId="0" borderId="69" xfId="0" applyFont="1" applyBorder="1" applyAlignment="1">
      <alignment horizontal="center" vertical="center" wrapText="1"/>
    </xf>
    <xf numFmtId="0" fontId="6" fillId="9" borderId="68" xfId="0" applyFont="1" applyFill="1" applyBorder="1" applyAlignment="1">
      <alignment horizontal="center" vertical="center"/>
    </xf>
    <xf numFmtId="0" fontId="9" fillId="0" borderId="22" xfId="0" applyFont="1" applyBorder="1" applyAlignment="1">
      <alignment horizontal="left" vertical="center"/>
    </xf>
    <xf numFmtId="0" fontId="9" fillId="0" borderId="24" xfId="0" applyFont="1" applyBorder="1" applyAlignment="1">
      <alignment horizontal="left" vertical="center"/>
    </xf>
    <xf numFmtId="0" fontId="4" fillId="0" borderId="16" xfId="0" applyFont="1" applyBorder="1" applyAlignment="1">
      <alignment vertical="center"/>
    </xf>
    <xf numFmtId="0" fontId="4" fillId="0" borderId="16" xfId="0" applyFont="1" applyBorder="1" applyAlignment="1">
      <alignment horizontal="left" vertical="center" wrapText="1"/>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9" fillId="0" borderId="16" xfId="0" applyFont="1" applyBorder="1" applyAlignment="1">
      <alignment vertical="center"/>
    </xf>
    <xf numFmtId="0" fontId="9" fillId="0" borderId="48" xfId="0" applyFont="1" applyBorder="1" applyAlignment="1">
      <alignment vertical="top" wrapText="1"/>
    </xf>
    <xf numFmtId="0" fontId="9" fillId="0" borderId="16" xfId="0" applyFont="1" applyBorder="1" applyAlignment="1">
      <alignment vertical="top"/>
    </xf>
    <xf numFmtId="0" fontId="4" fillId="0" borderId="16" xfId="0" quotePrefix="1" applyFont="1" applyBorder="1" applyAlignment="1">
      <alignment horizontal="left" vertical="center" wrapText="1"/>
    </xf>
    <xf numFmtId="0" fontId="9" fillId="0" borderId="147" xfId="0" applyFont="1" applyBorder="1" applyAlignment="1">
      <alignment vertical="center"/>
    </xf>
    <xf numFmtId="0" fontId="23" fillId="0" borderId="173" xfId="0" applyFont="1" applyBorder="1" applyAlignment="1">
      <alignment horizontal="center" vertical="center" wrapText="1"/>
    </xf>
    <xf numFmtId="0" fontId="23" fillId="0" borderId="174" xfId="0" applyFont="1" applyBorder="1" applyAlignment="1">
      <alignment horizontal="center" vertical="center" wrapText="1"/>
    </xf>
    <xf numFmtId="0" fontId="21" fillId="0" borderId="173" xfId="0" applyFont="1" applyBorder="1" applyAlignment="1">
      <alignment horizontal="center" vertical="center"/>
    </xf>
    <xf numFmtId="0" fontId="21" fillId="0" borderId="174" xfId="0" applyFont="1" applyBorder="1" applyAlignment="1">
      <alignment horizontal="center" vertical="center"/>
    </xf>
    <xf numFmtId="0" fontId="21" fillId="0" borderId="138" xfId="0" applyFont="1" applyBorder="1" applyAlignment="1">
      <alignment horizontal="center" vertical="center" wrapText="1"/>
    </xf>
    <xf numFmtId="0" fontId="10" fillId="15" borderId="139" xfId="0" applyFont="1" applyFill="1" applyBorder="1" applyAlignment="1">
      <alignment horizontal="left" vertical="center" wrapText="1"/>
    </xf>
    <xf numFmtId="0" fontId="21" fillId="0" borderId="173" xfId="0" applyFont="1" applyBorder="1" applyAlignment="1">
      <alignment horizontal="center" vertical="center" wrapText="1"/>
    </xf>
    <xf numFmtId="0" fontId="21" fillId="0" borderId="174" xfId="0" applyFont="1" applyBorder="1" applyAlignment="1">
      <alignment horizontal="center" vertical="center" wrapText="1"/>
    </xf>
    <xf numFmtId="0" fontId="3" fillId="0" borderId="68" xfId="0" applyFont="1" applyBorder="1" applyAlignment="1">
      <alignment vertical="top" wrapText="1"/>
    </xf>
    <xf numFmtId="0" fontId="4" fillId="0" borderId="20" xfId="0" applyFont="1" applyBorder="1" applyAlignment="1">
      <alignment horizontal="left" vertical="top" wrapText="1"/>
    </xf>
    <xf numFmtId="0" fontId="3" fillId="0" borderId="20" xfId="0" applyFont="1" applyBorder="1" applyAlignment="1">
      <alignment vertical="top"/>
    </xf>
    <xf numFmtId="16" fontId="3" fillId="0" borderId="20" xfId="0" quotePrefix="1" applyNumberFormat="1" applyFont="1" applyBorder="1" applyAlignment="1">
      <alignment vertical="top"/>
    </xf>
    <xf numFmtId="0" fontId="23" fillId="24" borderId="35" xfId="0" applyFont="1" applyFill="1" applyBorder="1" applyAlignment="1">
      <alignment horizontal="center" vertical="center"/>
    </xf>
    <xf numFmtId="0" fontId="23" fillId="24" borderId="69" xfId="0" applyFont="1" applyFill="1" applyBorder="1" applyAlignment="1">
      <alignment horizontal="center" vertical="center"/>
    </xf>
    <xf numFmtId="0" fontId="3" fillId="0" borderId="41" xfId="0" quotePrefix="1" applyFont="1" applyBorder="1" applyAlignment="1">
      <alignment vertical="top"/>
    </xf>
    <xf numFmtId="0" fontId="23" fillId="22" borderId="35" xfId="0" applyFont="1" applyFill="1" applyBorder="1" applyAlignment="1">
      <alignment horizontal="center" vertical="center"/>
    </xf>
    <xf numFmtId="0" fontId="3" fillId="0" borderId="68" xfId="0" applyFont="1" applyBorder="1" applyAlignment="1">
      <alignment vertical="top"/>
    </xf>
    <xf numFmtId="0" fontId="9" fillId="14" borderId="68" xfId="0" applyFont="1" applyFill="1" applyBorder="1" applyAlignment="1">
      <alignment vertical="top" wrapText="1"/>
    </xf>
    <xf numFmtId="0" fontId="6" fillId="9" borderId="64" xfId="0" applyFont="1" applyFill="1" applyBorder="1" applyAlignment="1">
      <alignment horizontal="center" vertical="center"/>
    </xf>
    <xf numFmtId="0" fontId="24" fillId="0" borderId="35" xfId="0" applyFont="1" applyBorder="1" applyAlignment="1">
      <alignment horizontal="center" vertical="center" wrapText="1"/>
    </xf>
    <xf numFmtId="0" fontId="3" fillId="4" borderId="20" xfId="0" applyFont="1" applyFill="1" applyBorder="1" applyAlignment="1">
      <alignment horizontal="left" vertical="top" wrapText="1"/>
    </xf>
    <xf numFmtId="0" fontId="9" fillId="0" borderId="1" xfId="0" applyFont="1" applyBorder="1" applyAlignment="1">
      <alignment vertical="top"/>
    </xf>
    <xf numFmtId="0" fontId="165" fillId="0" borderId="0" xfId="0" applyFont="1"/>
    <xf numFmtId="0" fontId="0" fillId="0" borderId="0" xfId="0" applyAlignment="1">
      <alignment wrapText="1"/>
    </xf>
    <xf numFmtId="0" fontId="6" fillId="9" borderId="40" xfId="0" applyFont="1" applyFill="1" applyBorder="1" applyAlignment="1">
      <alignment horizontal="center" vertical="center"/>
    </xf>
    <xf numFmtId="0" fontId="23" fillId="22" borderId="59" xfId="0" applyFont="1" applyFill="1" applyBorder="1" applyAlignment="1">
      <alignment horizontal="center" vertical="center"/>
    </xf>
    <xf numFmtId="0" fontId="19" fillId="12" borderId="2" xfId="0" applyFont="1" applyFill="1" applyBorder="1" applyAlignment="1">
      <alignment horizontal="left" vertical="center"/>
    </xf>
    <xf numFmtId="0" fontId="19" fillId="11" borderId="2" xfId="0" applyFont="1" applyFill="1" applyBorder="1" applyAlignment="1">
      <alignment horizontal="left" vertical="top" wrapText="1"/>
    </xf>
    <xf numFmtId="0" fontId="18" fillId="13" borderId="2" xfId="0" applyFont="1" applyFill="1" applyBorder="1" applyAlignment="1">
      <alignment horizontal="left" vertical="center" wrapText="1"/>
    </xf>
    <xf numFmtId="0" fontId="13" fillId="0" borderId="3" xfId="0" applyFont="1" applyBorder="1" applyAlignment="1">
      <alignment horizontal="left" vertical="top" wrapText="1"/>
    </xf>
    <xf numFmtId="0" fontId="4" fillId="0" borderId="2" xfId="0" applyFont="1" applyBorder="1" applyAlignment="1">
      <alignment horizontal="left" vertical="top" wrapText="1"/>
    </xf>
    <xf numFmtId="0" fontId="9" fillId="4"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0" borderId="20" xfId="0" applyFont="1" applyBorder="1" applyAlignment="1">
      <alignment vertical="top" wrapText="1"/>
    </xf>
    <xf numFmtId="0" fontId="9" fillId="4" borderId="40" xfId="0" applyFont="1" applyFill="1" applyBorder="1" applyAlignment="1">
      <alignment horizontal="left" vertical="top" wrapText="1"/>
    </xf>
    <xf numFmtId="0" fontId="3" fillId="0" borderId="40" xfId="0" applyFont="1" applyBorder="1" applyAlignment="1">
      <alignment vertical="top"/>
    </xf>
    <xf numFmtId="0" fontId="3" fillId="0" borderId="40" xfId="0" applyFont="1" applyBorder="1" applyAlignment="1">
      <alignment vertical="top" wrapText="1"/>
    </xf>
    <xf numFmtId="0" fontId="9" fillId="14" borderId="40" xfId="0" applyFont="1" applyFill="1" applyBorder="1" applyAlignment="1">
      <alignment vertical="top" wrapText="1"/>
    </xf>
    <xf numFmtId="0" fontId="19" fillId="11" borderId="62" xfId="0" applyFont="1" applyFill="1" applyBorder="1" applyAlignment="1">
      <alignment horizontal="left" vertical="top" wrapText="1"/>
    </xf>
    <xf numFmtId="9" fontId="4" fillId="3" borderId="16" xfId="0" quotePrefix="1" applyNumberFormat="1" applyFont="1" applyFill="1" applyBorder="1" applyAlignment="1">
      <alignment horizontal="center" vertical="center" wrapText="1"/>
    </xf>
    <xf numFmtId="0" fontId="19" fillId="47" borderId="3" xfId="0" applyFont="1" applyFill="1" applyBorder="1" applyAlignment="1">
      <alignment horizontal="left" vertical="center" wrapText="1"/>
    </xf>
    <xf numFmtId="0" fontId="19" fillId="47" borderId="3" xfId="0" applyFont="1" applyFill="1" applyBorder="1" applyAlignment="1">
      <alignment horizontal="left" vertical="top" wrapText="1"/>
    </xf>
    <xf numFmtId="0" fontId="19" fillId="47" borderId="2" xfId="0" applyFont="1" applyFill="1" applyBorder="1" applyAlignment="1">
      <alignment horizontal="left" vertical="top" wrapText="1"/>
    </xf>
    <xf numFmtId="0" fontId="19" fillId="47" borderId="16" xfId="0" applyFont="1" applyFill="1" applyBorder="1" applyAlignment="1">
      <alignment horizontal="left" vertical="top" wrapText="1"/>
    </xf>
    <xf numFmtId="0" fontId="19" fillId="47" borderId="54" xfId="0" applyFont="1" applyFill="1" applyBorder="1" applyAlignment="1">
      <alignment horizontal="left" vertical="top" wrapText="1"/>
    </xf>
    <xf numFmtId="0" fontId="23" fillId="38" borderId="3" xfId="0" applyFont="1" applyFill="1" applyBorder="1" applyAlignment="1">
      <alignment vertical="top" wrapText="1"/>
    </xf>
    <xf numFmtId="0" fontId="23" fillId="38" borderId="16" xfId="0" applyFont="1" applyFill="1" applyBorder="1" applyAlignment="1">
      <alignment vertical="top" wrapText="1"/>
    </xf>
    <xf numFmtId="0" fontId="18" fillId="13" borderId="2" xfId="0" applyFont="1" applyFill="1" applyBorder="1" applyAlignment="1">
      <alignment vertical="center" wrapText="1"/>
    </xf>
    <xf numFmtId="0" fontId="18" fillId="6" borderId="3" xfId="0" applyFont="1" applyFill="1" applyBorder="1" applyAlignment="1">
      <alignment vertical="center" wrapText="1"/>
    </xf>
    <xf numFmtId="0" fontId="18" fillId="6" borderId="3" xfId="0" applyFont="1" applyFill="1" applyBorder="1" applyAlignment="1">
      <alignment horizontal="center" vertical="center" wrapText="1"/>
    </xf>
    <xf numFmtId="0" fontId="18" fillId="6" borderId="3" xfId="0" applyFont="1" applyFill="1" applyBorder="1" applyAlignment="1">
      <alignment horizontal="left" vertical="center" wrapText="1"/>
    </xf>
    <xf numFmtId="0" fontId="23" fillId="6" borderId="3" xfId="0" applyFont="1" applyFill="1" applyBorder="1" applyAlignment="1">
      <alignment vertical="top" wrapText="1"/>
    </xf>
    <xf numFmtId="0" fontId="23" fillId="6" borderId="16" xfId="0" applyFont="1" applyFill="1" applyBorder="1" applyAlignment="1">
      <alignment vertical="top" wrapText="1"/>
    </xf>
    <xf numFmtId="0" fontId="18" fillId="6" borderId="54" xfId="0" applyFont="1" applyFill="1" applyBorder="1" applyAlignment="1">
      <alignment vertical="center" wrapText="1"/>
    </xf>
    <xf numFmtId="0" fontId="18"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5" fillId="0" borderId="20" xfId="0" applyFont="1" applyBorder="1" applyAlignment="1">
      <alignment horizontal="center" vertical="center" wrapText="1"/>
    </xf>
    <xf numFmtId="0" fontId="19" fillId="48" borderId="3" xfId="0" applyFont="1" applyFill="1" applyBorder="1" applyAlignment="1">
      <alignment horizontal="left" vertical="center" wrapText="1"/>
    </xf>
    <xf numFmtId="0" fontId="19" fillId="48" borderId="3" xfId="0" applyFont="1" applyFill="1" applyBorder="1" applyAlignment="1">
      <alignment horizontal="center" vertical="center" wrapText="1"/>
    </xf>
    <xf numFmtId="0" fontId="19" fillId="48" borderId="2" xfId="0" applyFont="1" applyFill="1" applyBorder="1" applyAlignment="1">
      <alignment horizontal="left" vertical="center" wrapText="1"/>
    </xf>
    <xf numFmtId="0" fontId="18" fillId="48" borderId="3" xfId="0" applyFont="1" applyFill="1" applyBorder="1" applyAlignment="1">
      <alignment vertical="center" wrapText="1"/>
    </xf>
    <xf numFmtId="0" fontId="18" fillId="48" borderId="16" xfId="0" applyFont="1" applyFill="1" applyBorder="1" applyAlignment="1">
      <alignment vertical="center" wrapText="1"/>
    </xf>
    <xf numFmtId="0" fontId="18" fillId="48" borderId="54" xfId="0" applyFont="1" applyFill="1" applyBorder="1" applyAlignment="1">
      <alignment vertical="center" wrapText="1"/>
    </xf>
    <xf numFmtId="0" fontId="18" fillId="48" borderId="2" xfId="0" applyFont="1" applyFill="1" applyBorder="1" applyAlignment="1">
      <alignment vertical="center" wrapText="1"/>
    </xf>
    <xf numFmtId="0" fontId="4" fillId="48" borderId="3" xfId="0" applyFont="1" applyFill="1" applyBorder="1" applyAlignment="1">
      <alignment horizontal="left" vertical="center" wrapText="1"/>
    </xf>
    <xf numFmtId="0" fontId="4" fillId="0" borderId="3" xfId="0" quotePrefix="1" applyFont="1" applyBorder="1" applyAlignment="1">
      <alignment horizontal="left" vertical="top" wrapText="1"/>
    </xf>
    <xf numFmtId="0" fontId="45" fillId="0" borderId="0" xfId="0" applyFont="1" applyAlignment="1">
      <alignment horizontal="left" vertical="top"/>
    </xf>
    <xf numFmtId="0" fontId="38" fillId="0" borderId="0" xfId="0" applyFont="1" applyAlignment="1">
      <alignment vertical="top" wrapText="1"/>
    </xf>
    <xf numFmtId="0" fontId="19" fillId="0" borderId="0" xfId="0" applyFont="1" applyAlignment="1">
      <alignment vertical="center"/>
    </xf>
    <xf numFmtId="0" fontId="19" fillId="0" borderId="5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left" vertical="top" wrapText="1"/>
    </xf>
    <xf numFmtId="0" fontId="9" fillId="0" borderId="41" xfId="0" applyFont="1" applyBorder="1" applyAlignment="1">
      <alignment horizontal="left" vertical="center" wrapText="1"/>
    </xf>
    <xf numFmtId="0" fontId="0" fillId="0" borderId="41" xfId="0"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4" xfId="0" applyBorder="1" applyAlignment="1">
      <alignment horizontal="left" vertical="top"/>
    </xf>
    <xf numFmtId="0" fontId="9" fillId="0" borderId="34" xfId="0" applyFont="1" applyBorder="1" applyAlignment="1">
      <alignment horizontal="left" vertical="center" wrapText="1"/>
    </xf>
    <xf numFmtId="0" fontId="0" fillId="0" borderId="34" xfId="0" applyBorder="1"/>
    <xf numFmtId="0" fontId="0" fillId="0" borderId="2" xfId="0" applyBorder="1" applyAlignment="1">
      <alignment vertical="top" wrapText="1"/>
    </xf>
    <xf numFmtId="0" fontId="0" fillId="0" borderId="41" xfId="0" applyBorder="1" applyAlignment="1">
      <alignment horizontal="left" vertical="top"/>
    </xf>
    <xf numFmtId="0" fontId="9" fillId="0" borderId="48" xfId="0" applyFont="1" applyBorder="1" applyAlignment="1">
      <alignment horizontal="left" vertical="top" wrapText="1"/>
    </xf>
    <xf numFmtId="0" fontId="9" fillId="0" borderId="2" xfId="0" applyFont="1" applyBorder="1" applyAlignment="1">
      <alignment vertical="top" wrapText="1"/>
    </xf>
    <xf numFmtId="0" fontId="0" fillId="0" borderId="33" xfId="0" applyBorder="1" applyAlignment="1">
      <alignment horizontal="left" vertical="top"/>
    </xf>
    <xf numFmtId="0" fontId="65" fillId="0" borderId="0" xfId="0" applyFont="1" applyAlignment="1">
      <alignment wrapText="1"/>
    </xf>
    <xf numFmtId="0" fontId="65" fillId="0" borderId="59" xfId="0" applyFont="1" applyBorder="1" applyAlignment="1">
      <alignment horizontal="left" vertical="top"/>
    </xf>
    <xf numFmtId="0" fontId="65" fillId="0" borderId="34" xfId="0" applyFont="1" applyBorder="1" applyAlignment="1">
      <alignment horizontal="left" vertical="top"/>
    </xf>
    <xf numFmtId="0" fontId="0" fillId="0" borderId="3" xfId="0" applyBorder="1" applyAlignment="1">
      <alignment vertical="top" wrapText="1"/>
    </xf>
    <xf numFmtId="0" fontId="0" fillId="0" borderId="22" xfId="0" applyBorder="1" applyAlignment="1">
      <alignment vertical="top" wrapText="1"/>
    </xf>
    <xf numFmtId="0" fontId="4"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xf>
    <xf numFmtId="0" fontId="19" fillId="0" borderId="52" xfId="0" applyFont="1" applyBorder="1" applyAlignment="1">
      <alignment horizontal="left" vertical="top"/>
    </xf>
    <xf numFmtId="0" fontId="60" fillId="0" borderId="3" xfId="0" applyFont="1" applyBorder="1" applyAlignment="1">
      <alignment horizontal="left" vertical="top" wrapText="1"/>
    </xf>
    <xf numFmtId="0" fontId="0" fillId="0" borderId="2" xfId="0" applyBorder="1" applyAlignment="1">
      <alignment horizontal="left" vertical="top"/>
    </xf>
    <xf numFmtId="0" fontId="0" fillId="0" borderId="34" xfId="0" applyBorder="1" applyAlignment="1">
      <alignment horizontal="left" vertical="top" wrapText="1"/>
    </xf>
    <xf numFmtId="0" fontId="61" fillId="0" borderId="3" xfId="0" applyFont="1" applyBorder="1" applyAlignment="1">
      <alignment horizontal="left" vertical="center"/>
    </xf>
    <xf numFmtId="0" fontId="65" fillId="0" borderId="3" xfId="0" applyFont="1" applyBorder="1" applyAlignment="1">
      <alignment horizontal="left" vertical="center" wrapText="1"/>
    </xf>
    <xf numFmtId="0" fontId="65" fillId="0" borderId="3" xfId="0" applyFont="1" applyBorder="1" applyAlignment="1">
      <alignment horizontal="center" vertical="center" wrapText="1"/>
    </xf>
    <xf numFmtId="0" fontId="61" fillId="0" borderId="3" xfId="0" applyFont="1" applyBorder="1" applyAlignment="1">
      <alignment horizontal="center" vertical="center"/>
    </xf>
    <xf numFmtId="0" fontId="3" fillId="0" borderId="34" xfId="0" applyFont="1" applyBorder="1" applyAlignment="1">
      <alignment horizontal="left" vertical="top" wrapText="1"/>
    </xf>
    <xf numFmtId="0" fontId="0" fillId="0" borderId="40" xfId="0" applyBorder="1" applyAlignment="1">
      <alignment horizontal="left" vertical="top"/>
    </xf>
    <xf numFmtId="0" fontId="19" fillId="0" borderId="34" xfId="0" applyFont="1" applyBorder="1" applyAlignment="1">
      <alignment horizontal="left" vertical="top" wrapText="1"/>
    </xf>
    <xf numFmtId="0" fontId="0" fillId="0" borderId="0" xfId="0" applyAlignment="1">
      <alignment horizontal="center" vertical="top"/>
    </xf>
    <xf numFmtId="0" fontId="0" fillId="0" borderId="0" xfId="0" applyAlignment="1">
      <alignment vertical="center" wrapText="1"/>
    </xf>
    <xf numFmtId="0" fontId="0" fillId="0" borderId="40" xfId="0" applyBorder="1" applyAlignment="1">
      <alignment horizontal="left" vertical="top" wrapText="1"/>
    </xf>
    <xf numFmtId="0" fontId="0" fillId="0" borderId="59" xfId="0" applyBorder="1" applyAlignment="1">
      <alignment vertical="center" wrapText="1"/>
    </xf>
    <xf numFmtId="0" fontId="166" fillId="0" borderId="0" xfId="0" applyFont="1" applyAlignment="1">
      <alignment vertical="center" wrapText="1"/>
    </xf>
    <xf numFmtId="0" fontId="0" fillId="0" borderId="0" xfId="0" applyAlignment="1">
      <alignment horizontal="center" vertical="top" wrapText="1"/>
    </xf>
    <xf numFmtId="0" fontId="61" fillId="0" borderId="0" xfId="0" applyFont="1" applyAlignment="1">
      <alignment horizontal="left" vertical="center"/>
    </xf>
    <xf numFmtId="0" fontId="65" fillId="0" borderId="0" xfId="0" applyFont="1" applyAlignment="1">
      <alignment horizontal="left" vertical="center"/>
    </xf>
    <xf numFmtId="0" fontId="144" fillId="0" borderId="0" xfId="0" applyFont="1" applyAlignment="1">
      <alignment horizontal="left" vertical="center"/>
    </xf>
    <xf numFmtId="0" fontId="61" fillId="0" borderId="50" xfId="0" applyFont="1" applyBorder="1" applyAlignment="1">
      <alignment horizontal="left" vertical="center"/>
    </xf>
    <xf numFmtId="0" fontId="9" fillId="0" borderId="9" xfId="0" applyFont="1" applyBorder="1" applyAlignment="1">
      <alignment vertical="center" wrapText="1"/>
    </xf>
    <xf numFmtId="0" fontId="46" fillId="0" borderId="3" xfId="0" applyFont="1" applyBorder="1"/>
    <xf numFmtId="0" fontId="0" fillId="0" borderId="68" xfId="0" applyBorder="1" applyAlignment="1">
      <alignment horizontal="left" vertical="top" wrapText="1"/>
    </xf>
    <xf numFmtId="0" fontId="19" fillId="0" borderId="40" xfId="0" applyFont="1" applyBorder="1" applyAlignment="1">
      <alignment horizontal="left" vertical="top" wrapText="1"/>
    </xf>
    <xf numFmtId="0" fontId="0" fillId="0" borderId="51" xfId="0" applyBorder="1" applyAlignment="1">
      <alignment horizontal="left" vertical="top"/>
    </xf>
    <xf numFmtId="0" fontId="19" fillId="0" borderId="51" xfId="0" applyFont="1" applyBorder="1" applyAlignment="1">
      <alignment horizontal="left" vertical="top" wrapText="1"/>
    </xf>
    <xf numFmtId="0" fontId="19" fillId="0" borderId="51" xfId="0" applyFont="1" applyBorder="1" applyAlignment="1">
      <alignment horizontal="left" vertical="top"/>
    </xf>
    <xf numFmtId="0" fontId="18" fillId="0" borderId="51" xfId="0" applyFont="1" applyBorder="1" applyAlignment="1">
      <alignment horizontal="left" vertical="top"/>
    </xf>
    <xf numFmtId="0" fontId="65" fillId="0" borderId="51" xfId="0" applyFont="1" applyBorder="1" applyAlignment="1">
      <alignment horizontal="left" vertical="top"/>
    </xf>
    <xf numFmtId="0" fontId="0" fillId="0" borderId="51" xfId="0" applyBorder="1" applyAlignment="1">
      <alignment horizontal="left" vertical="top" wrapText="1"/>
    </xf>
    <xf numFmtId="0" fontId="65" fillId="0" borderId="41" xfId="0" applyFont="1" applyBorder="1" applyAlignment="1">
      <alignment horizontal="left" vertical="top"/>
    </xf>
    <xf numFmtId="0" fontId="61" fillId="0" borderId="51" xfId="0" applyFont="1" applyBorder="1" applyAlignment="1">
      <alignment horizontal="left" vertical="center" wrapText="1"/>
    </xf>
    <xf numFmtId="0" fontId="9" fillId="0" borderId="59" xfId="0" applyFont="1" applyBorder="1" applyAlignment="1">
      <alignment horizontal="center" vertical="center" wrapText="1"/>
    </xf>
    <xf numFmtId="0" fontId="0" fillId="0" borderId="26" xfId="0" applyBorder="1" applyAlignment="1">
      <alignment horizontal="left" vertical="top"/>
    </xf>
    <xf numFmtId="0" fontId="0" fillId="0" borderId="3" xfId="0" applyBorder="1"/>
    <xf numFmtId="0" fontId="0" fillId="0" borderId="41" xfId="0" applyBorder="1"/>
    <xf numFmtId="0" fontId="9" fillId="0" borderId="15" xfId="0" applyFont="1" applyBorder="1" applyAlignment="1">
      <alignment horizontal="left" vertical="top" wrapText="1"/>
    </xf>
    <xf numFmtId="0" fontId="0" fillId="0" borderId="9" xfId="0" applyBorder="1"/>
    <xf numFmtId="0" fontId="0" fillId="0" borderId="59" xfId="0" applyBorder="1" applyAlignment="1">
      <alignment horizontal="left" vertical="top" wrapText="1"/>
    </xf>
    <xf numFmtId="0" fontId="0" fillId="0" borderId="59" xfId="0" applyBorder="1" applyAlignment="1">
      <alignment wrapText="1"/>
    </xf>
    <xf numFmtId="0" fontId="0" fillId="0" borderId="0" xfId="0" applyAlignment="1">
      <alignment vertical="top" wrapText="1"/>
    </xf>
    <xf numFmtId="0" fontId="60" fillId="0" borderId="0" xfId="0" applyFont="1" applyAlignment="1">
      <alignment vertical="top" wrapText="1"/>
    </xf>
    <xf numFmtId="0" fontId="4" fillId="0" borderId="3" xfId="0" applyFont="1" applyBorder="1" applyAlignment="1">
      <alignment vertical="center"/>
    </xf>
    <xf numFmtId="0" fontId="65" fillId="0" borderId="68" xfId="0" applyFont="1" applyBorder="1" applyAlignment="1">
      <alignment horizontal="left" vertical="top"/>
    </xf>
    <xf numFmtId="0" fontId="0" fillId="0" borderId="59" xfId="0" applyBorder="1" applyAlignment="1">
      <alignment vertical="top" wrapText="1"/>
    </xf>
    <xf numFmtId="0" fontId="65" fillId="0" borderId="3" xfId="0" applyFont="1" applyBorder="1" applyAlignment="1">
      <alignment horizontal="left" vertical="top" wrapText="1"/>
    </xf>
    <xf numFmtId="0" fontId="65" fillId="0" borderId="51" xfId="0" applyFont="1" applyBorder="1" applyAlignment="1">
      <alignment horizontal="left" vertical="top" wrapText="1"/>
    </xf>
    <xf numFmtId="0" fontId="65" fillId="0" borderId="0" xfId="0" applyFont="1" applyAlignment="1">
      <alignment vertical="top" wrapText="1"/>
    </xf>
    <xf numFmtId="0" fontId="65" fillId="0" borderId="0" xfId="0" applyFont="1" applyAlignment="1">
      <alignment horizontal="center" vertical="top" wrapText="1"/>
    </xf>
    <xf numFmtId="0" fontId="9" fillId="0" borderId="3" xfId="0" applyFont="1" applyBorder="1" applyAlignment="1">
      <alignment horizontal="center" vertical="top" wrapText="1"/>
    </xf>
    <xf numFmtId="0" fontId="65" fillId="0" borderId="0" xfId="0" applyFont="1" applyAlignment="1">
      <alignment horizontal="left" vertical="top"/>
    </xf>
    <xf numFmtId="0" fontId="61" fillId="0" borderId="1" xfId="0" applyFont="1" applyBorder="1" applyAlignment="1">
      <alignment horizontal="left" vertical="center" wrapText="1"/>
    </xf>
    <xf numFmtId="0" fontId="65" fillId="0" borderId="40" xfId="0" applyFont="1" applyBorder="1" applyAlignment="1">
      <alignment horizontal="left" vertical="top"/>
    </xf>
    <xf numFmtId="0" fontId="9" fillId="0" borderId="59" xfId="0" applyFont="1" applyBorder="1" applyAlignment="1">
      <alignment horizontal="left" vertical="center" wrapText="1"/>
    </xf>
    <xf numFmtId="0" fontId="61" fillId="0" borderId="34" xfId="0" applyFont="1" applyBorder="1" applyAlignment="1">
      <alignment horizontal="center" vertical="center"/>
    </xf>
    <xf numFmtId="0" fontId="0" fillId="0" borderId="20" xfId="0" applyBorder="1" applyAlignment="1">
      <alignment horizontal="left" vertical="top" wrapText="1"/>
    </xf>
    <xf numFmtId="0" fontId="0" fillId="0" borderId="34" xfId="0" applyBorder="1" applyAlignment="1">
      <alignment horizontal="center" vertical="center"/>
    </xf>
    <xf numFmtId="0" fontId="0" fillId="0" borderId="3" xfId="0" applyBorder="1" applyAlignment="1">
      <alignment horizontal="center" vertical="center"/>
    </xf>
    <xf numFmtId="0" fontId="61" fillId="0" borderId="4" xfId="0" applyFont="1" applyBorder="1" applyAlignment="1">
      <alignment horizontal="left" vertical="center"/>
    </xf>
    <xf numFmtId="0" fontId="34" fillId="0" borderId="0" xfId="0" applyFont="1"/>
    <xf numFmtId="0" fontId="9" fillId="0" borderId="22" xfId="0" applyFont="1" applyBorder="1" applyAlignment="1">
      <alignment horizontal="left" vertical="center" wrapText="1"/>
    </xf>
    <xf numFmtId="0" fontId="9" fillId="0" borderId="49" xfId="0" applyFont="1" applyBorder="1" applyAlignment="1">
      <alignment horizontal="left" vertical="center" wrapText="1"/>
    </xf>
    <xf numFmtId="0" fontId="9" fillId="0" borderId="21"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left" vertical="center"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0" fontId="3" fillId="0" borderId="51" xfId="0" applyFont="1" applyBorder="1" applyAlignment="1">
      <alignment horizontal="left" vertical="top" wrapText="1"/>
    </xf>
    <xf numFmtId="0" fontId="9" fillId="0" borderId="65" xfId="0" applyFont="1" applyBorder="1" applyAlignment="1">
      <alignment horizontal="left" vertical="center" wrapText="1"/>
    </xf>
    <xf numFmtId="0" fontId="9" fillId="0" borderId="25" xfId="0" applyFont="1" applyBorder="1" applyAlignment="1">
      <alignment horizontal="left" vertical="center" wrapText="1"/>
    </xf>
    <xf numFmtId="0" fontId="9" fillId="0" borderId="79" xfId="0" applyFont="1" applyBorder="1" applyAlignment="1">
      <alignment horizontal="left" vertical="center" wrapText="1"/>
    </xf>
    <xf numFmtId="0" fontId="0" fillId="0" borderId="34" xfId="0" quotePrefix="1" applyBorder="1" applyAlignment="1">
      <alignment horizontal="left" vertical="top" wrapText="1"/>
    </xf>
    <xf numFmtId="0" fontId="0" fillId="0" borderId="48" xfId="0" applyBorder="1" applyAlignment="1">
      <alignment horizontal="left" vertical="top"/>
    </xf>
    <xf numFmtId="0" fontId="0" fillId="0" borderId="3" xfId="0" quotePrefix="1" applyBorder="1" applyAlignment="1">
      <alignment horizontal="left" vertical="top" wrapText="1"/>
    </xf>
    <xf numFmtId="0" fontId="10" fillId="0" borderId="25" xfId="0" applyFont="1" applyBorder="1" applyAlignment="1">
      <alignment horizontal="left" vertical="center" wrapText="1"/>
    </xf>
    <xf numFmtId="0" fontId="10" fillId="0" borderId="79" xfId="0" applyFont="1" applyBorder="1" applyAlignment="1">
      <alignment horizontal="left" vertical="center" wrapText="1"/>
    </xf>
    <xf numFmtId="0" fontId="19" fillId="0" borderId="67" xfId="0" applyFont="1" applyBorder="1" applyAlignment="1">
      <alignment horizontal="center" vertical="center"/>
    </xf>
    <xf numFmtId="0" fontId="19" fillId="0" borderId="28" xfId="0" applyFont="1" applyBorder="1" applyAlignment="1">
      <alignment horizontal="center" vertical="center"/>
    </xf>
    <xf numFmtId="0" fontId="19" fillId="0" borderId="70" xfId="0" applyFont="1" applyBorder="1" applyAlignment="1">
      <alignment horizontal="center" vertical="center"/>
    </xf>
    <xf numFmtId="0" fontId="9" fillId="0" borderId="25" xfId="0" applyFont="1" applyBorder="1" applyAlignment="1">
      <alignment horizontal="center" vertical="top" wrapText="1"/>
    </xf>
    <xf numFmtId="0" fontId="9" fillId="0" borderId="79" xfId="0" applyFont="1" applyBorder="1" applyAlignment="1">
      <alignment horizontal="center" vertical="top" wrapText="1"/>
    </xf>
    <xf numFmtId="0" fontId="9" fillId="0" borderId="26" xfId="0" applyFont="1" applyBorder="1" applyAlignment="1">
      <alignment horizontal="center" vertical="top" wrapText="1"/>
    </xf>
    <xf numFmtId="0" fontId="4" fillId="7" borderId="16" xfId="0" applyFont="1" applyFill="1" applyBorder="1" applyAlignment="1">
      <alignment horizontal="left" vertical="center"/>
    </xf>
    <xf numFmtId="0" fontId="4" fillId="7" borderId="37" xfId="0" applyFont="1" applyFill="1" applyBorder="1" applyAlignment="1">
      <alignment horizontal="left" vertical="center"/>
    </xf>
    <xf numFmtId="0" fontId="4" fillId="7" borderId="2" xfId="0" applyFont="1" applyFill="1" applyBorder="1" applyAlignment="1">
      <alignment horizontal="left" vertical="center"/>
    </xf>
    <xf numFmtId="0" fontId="0" fillId="0" borderId="25" xfId="0" applyBorder="1" applyAlignment="1">
      <alignment horizontal="left" vertical="top" wrapText="1"/>
    </xf>
    <xf numFmtId="0" fontId="0" fillId="0" borderId="79" xfId="0" applyBorder="1" applyAlignment="1">
      <alignment horizontal="left" vertical="top" wrapText="1"/>
    </xf>
    <xf numFmtId="0" fontId="0" fillId="0" borderId="26" xfId="0" applyBorder="1" applyAlignment="1">
      <alignment horizontal="left" vertical="top" wrapText="1"/>
    </xf>
    <xf numFmtId="0" fontId="0" fillId="0" borderId="34" xfId="0" quotePrefix="1" applyBorder="1" applyAlignment="1">
      <alignment horizontal="left" vertical="top"/>
    </xf>
    <xf numFmtId="0" fontId="9" fillId="0" borderId="51" xfId="0" quotePrefix="1" applyFont="1" applyBorder="1" applyAlignment="1">
      <alignment horizontal="left" vertical="top" wrapText="1"/>
    </xf>
    <xf numFmtId="0" fontId="9" fillId="0" borderId="25"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3" xfId="0" applyBorder="1" applyAlignment="1">
      <alignment horizontal="left"/>
    </xf>
    <xf numFmtId="0" fontId="60" fillId="0" borderId="0" xfId="0" applyFont="1" applyAlignment="1">
      <alignment horizontal="left" vertical="top"/>
    </xf>
    <xf numFmtId="0" fontId="65" fillId="0" borderId="41" xfId="0" applyFont="1" applyBorder="1" applyAlignment="1">
      <alignment horizontal="left" vertical="top" wrapText="1"/>
    </xf>
    <xf numFmtId="0" fontId="23" fillId="21" borderId="68" xfId="0" applyFont="1" applyFill="1" applyBorder="1" applyAlignment="1">
      <alignment horizontal="center" vertical="center" wrapText="1"/>
    </xf>
    <xf numFmtId="0" fontId="9" fillId="4" borderId="68" xfId="0" applyFont="1" applyFill="1" applyBorder="1" applyAlignment="1">
      <alignment horizontal="left" vertical="top" wrapText="1"/>
    </xf>
    <xf numFmtId="0" fontId="65" fillId="0" borderId="0" xfId="0" applyFont="1" applyAlignment="1">
      <alignment horizontal="center" vertical="center" wrapText="1"/>
    </xf>
    <xf numFmtId="0" fontId="61" fillId="0" borderId="0" xfId="0" applyFont="1" applyAlignment="1">
      <alignment horizontal="center" vertical="center" wrapText="1"/>
    </xf>
    <xf numFmtId="0" fontId="9" fillId="4" borderId="3" xfId="0" applyFont="1" applyFill="1" applyBorder="1" applyAlignment="1">
      <alignment horizontal="center" vertical="top" wrapText="1"/>
    </xf>
    <xf numFmtId="0" fontId="9" fillId="4" borderId="9" xfId="0" applyFont="1" applyFill="1" applyBorder="1" applyAlignment="1">
      <alignment vertical="top" wrapText="1"/>
    </xf>
    <xf numFmtId="0" fontId="9" fillId="4" borderId="10" xfId="0" applyFont="1" applyFill="1" applyBorder="1" applyAlignment="1">
      <alignment vertical="top" wrapText="1"/>
    </xf>
    <xf numFmtId="0" fontId="9" fillId="4" borderId="3" xfId="0" applyFont="1" applyFill="1" applyBorder="1" applyAlignment="1">
      <alignment vertical="top"/>
    </xf>
    <xf numFmtId="0" fontId="9" fillId="4" borderId="41" xfId="0" applyFont="1" applyFill="1" applyBorder="1" applyAlignment="1">
      <alignment vertical="top"/>
    </xf>
    <xf numFmtId="0" fontId="9" fillId="4" borderId="15" xfId="0" applyFont="1" applyFill="1" applyBorder="1" applyAlignment="1">
      <alignment vertical="center" wrapText="1"/>
    </xf>
    <xf numFmtId="0" fontId="9" fillId="4" borderId="25" xfId="0" applyFont="1" applyFill="1" applyBorder="1" applyAlignment="1">
      <alignment vertical="center" wrapText="1"/>
    </xf>
    <xf numFmtId="0" fontId="23" fillId="7" borderId="35" xfId="0" applyFont="1" applyFill="1" applyBorder="1" applyAlignment="1">
      <alignment horizontal="center" vertical="center" wrapText="1"/>
    </xf>
    <xf numFmtId="0" fontId="23" fillId="7" borderId="68" xfId="0" applyFont="1" applyFill="1" applyBorder="1" applyAlignment="1">
      <alignment horizontal="center" vertical="center" wrapText="1"/>
    </xf>
    <xf numFmtId="0" fontId="9" fillId="7" borderId="68" xfId="0" applyFont="1" applyFill="1" applyBorder="1" applyAlignment="1">
      <alignment horizontal="left" vertical="top" wrapText="1"/>
    </xf>
    <xf numFmtId="0" fontId="23" fillId="21" borderId="64"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69" xfId="0" applyFont="1" applyFill="1" applyBorder="1" applyAlignment="1">
      <alignment horizontal="center" vertical="center"/>
    </xf>
    <xf numFmtId="0" fontId="9" fillId="4" borderId="51" xfId="0" applyFont="1" applyFill="1" applyBorder="1" applyAlignment="1">
      <alignment horizontal="left" vertical="top" wrapText="1"/>
    </xf>
    <xf numFmtId="0" fontId="9" fillId="4" borderId="51" xfId="0" applyFont="1" applyFill="1" applyBorder="1" applyAlignment="1">
      <alignment vertical="top"/>
    </xf>
    <xf numFmtId="0" fontId="23" fillId="4" borderId="50"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9" fillId="4" borderId="20" xfId="0" applyFont="1" applyFill="1" applyBorder="1" applyAlignment="1">
      <alignment vertical="top" wrapText="1"/>
    </xf>
    <xf numFmtId="0" fontId="9" fillId="4" borderId="9" xfId="0" applyFont="1" applyFill="1" applyBorder="1" applyAlignment="1">
      <alignment vertical="top"/>
    </xf>
    <xf numFmtId="0" fontId="9" fillId="4" borderId="1" xfId="0" applyFont="1" applyFill="1" applyBorder="1" applyAlignment="1">
      <alignment horizontal="left" vertical="top" wrapText="1"/>
    </xf>
    <xf numFmtId="0" fontId="9" fillId="4" borderId="1" xfId="0" applyFont="1" applyFill="1" applyBorder="1" applyAlignment="1">
      <alignment vertical="top"/>
    </xf>
    <xf numFmtId="0" fontId="9" fillId="4" borderId="51" xfId="0" quotePrefix="1" applyFont="1" applyFill="1" applyBorder="1" applyAlignment="1">
      <alignment horizontal="left" vertical="top"/>
    </xf>
    <xf numFmtId="0" fontId="0" fillId="4" borderId="0" xfId="0" applyFill="1"/>
    <xf numFmtId="0" fontId="9" fillId="4" borderId="79" xfId="0" applyFont="1" applyFill="1" applyBorder="1" applyAlignment="1">
      <alignment horizontal="left" vertical="center" wrapText="1"/>
    </xf>
    <xf numFmtId="0" fontId="9" fillId="4" borderId="3" xfId="0" applyFont="1" applyFill="1" applyBorder="1" applyAlignment="1">
      <alignment horizontal="left" vertical="center" wrapText="1"/>
    </xf>
    <xf numFmtId="0" fontId="0" fillId="4" borderId="3" xfId="0" applyFill="1" applyBorder="1" applyAlignment="1">
      <alignment horizontal="left" vertical="top" wrapText="1"/>
    </xf>
    <xf numFmtId="0" fontId="0" fillId="4" borderId="0" xfId="0" applyFill="1" applyAlignment="1">
      <alignment wrapText="1"/>
    </xf>
    <xf numFmtId="0" fontId="0" fillId="4" borderId="0" xfId="0" applyFill="1" applyAlignment="1">
      <alignment horizontal="left" vertical="top" wrapText="1"/>
    </xf>
    <xf numFmtId="0" fontId="10" fillId="4" borderId="3" xfId="0" applyFont="1" applyFill="1" applyBorder="1" applyAlignment="1">
      <alignment horizontal="left" vertical="top" wrapText="1"/>
    </xf>
    <xf numFmtId="0" fontId="9" fillId="4" borderId="34" xfId="0" applyFont="1" applyFill="1" applyBorder="1" applyAlignment="1">
      <alignment horizontal="left" vertical="center" wrapText="1"/>
    </xf>
    <xf numFmtId="0" fontId="0" fillId="4" borderId="34" xfId="0" applyFill="1" applyBorder="1" applyAlignment="1">
      <alignment horizontal="left" vertical="top" wrapText="1"/>
    </xf>
    <xf numFmtId="0" fontId="9" fillId="4" borderId="16" xfId="0" applyFont="1" applyFill="1" applyBorder="1" applyAlignment="1">
      <alignment vertical="top" wrapText="1"/>
    </xf>
    <xf numFmtId="0" fontId="9" fillId="4" borderId="2" xfId="0" applyFont="1" applyFill="1" applyBorder="1" applyAlignment="1">
      <alignment vertical="top" wrapText="1"/>
    </xf>
    <xf numFmtId="0" fontId="9" fillId="4" borderId="37" xfId="0" applyFont="1" applyFill="1" applyBorder="1" applyAlignment="1">
      <alignment horizontal="left" vertical="top" wrapText="1"/>
    </xf>
    <xf numFmtId="0" fontId="65" fillId="4" borderId="20" xfId="0" applyFont="1" applyFill="1" applyBorder="1" applyAlignment="1">
      <alignment horizontal="left" vertical="top"/>
    </xf>
    <xf numFmtId="0" fontId="65" fillId="4" borderId="20" xfId="0" applyFont="1" applyFill="1" applyBorder="1" applyAlignment="1">
      <alignment horizontal="left" vertical="top" wrapText="1"/>
    </xf>
    <xf numFmtId="0" fontId="65" fillId="4" borderId="51" xfId="0" applyFont="1" applyFill="1" applyBorder="1" applyAlignment="1">
      <alignment horizontal="left" vertical="top"/>
    </xf>
    <xf numFmtId="0" fontId="65" fillId="4" borderId="34" xfId="0" applyFont="1" applyFill="1" applyBorder="1" applyAlignment="1">
      <alignment horizontal="left" vertical="top"/>
    </xf>
    <xf numFmtId="0" fontId="65" fillId="4" borderId="34" xfId="0" applyFont="1" applyFill="1" applyBorder="1" applyAlignment="1">
      <alignment horizontal="left" vertical="top" wrapText="1"/>
    </xf>
    <xf numFmtId="0" fontId="65" fillId="4" borderId="3" xfId="0" applyFont="1" applyFill="1" applyBorder="1" applyAlignment="1">
      <alignment horizontal="left" vertical="top"/>
    </xf>
    <xf numFmtId="0" fontId="65" fillId="4" borderId="3" xfId="0" applyFont="1" applyFill="1" applyBorder="1" applyAlignment="1">
      <alignment horizontal="left" vertical="top" wrapText="1"/>
    </xf>
    <xf numFmtId="0" fontId="9" fillId="4" borderId="48" xfId="0" applyFont="1" applyFill="1" applyBorder="1" applyAlignment="1">
      <alignment horizontal="left" vertical="top" wrapText="1"/>
    </xf>
    <xf numFmtId="0" fontId="28" fillId="4" borderId="0" xfId="0" applyFont="1" applyFill="1"/>
    <xf numFmtId="0" fontId="9" fillId="0" borderId="26"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center" wrapText="1"/>
    </xf>
    <xf numFmtId="0" fontId="17" fillId="0" borderId="0" xfId="0" applyFont="1" applyAlignment="1">
      <alignment horizontal="center" vertical="center"/>
    </xf>
    <xf numFmtId="0" fontId="1" fillId="0" borderId="2" xfId="0" applyFont="1" applyBorder="1" applyAlignment="1">
      <alignment vertical="center" wrapText="1"/>
    </xf>
    <xf numFmtId="0" fontId="43" fillId="22" borderId="3" xfId="0" applyFont="1" applyFill="1" applyBorder="1" applyAlignment="1" applyProtection="1">
      <alignment horizontal="center" vertical="center"/>
      <protection locked="0"/>
    </xf>
    <xf numFmtId="0" fontId="44" fillId="22" borderId="3" xfId="0" applyFont="1" applyFill="1" applyBorder="1" applyAlignment="1" applyProtection="1">
      <alignment horizontal="center" vertical="center"/>
      <protection locked="0"/>
    </xf>
    <xf numFmtId="0" fontId="43" fillId="21" borderId="34" xfId="0" applyFont="1" applyFill="1" applyBorder="1" applyAlignment="1" applyProtection="1">
      <alignment horizontal="center" vertical="center"/>
      <protection locked="0"/>
    </xf>
    <xf numFmtId="0" fontId="43" fillId="0" borderId="20" xfId="0" applyFont="1" applyBorder="1" applyAlignment="1" applyProtection="1">
      <alignment horizontal="center" vertical="center"/>
      <protection locked="0"/>
    </xf>
    <xf numFmtId="0" fontId="28" fillId="0" borderId="3" xfId="0" applyFont="1" applyBorder="1"/>
    <xf numFmtId="0" fontId="43" fillId="0" borderId="0" xfId="0" applyFont="1" applyAlignment="1">
      <alignment horizontal="left" vertical="center" wrapText="1"/>
    </xf>
    <xf numFmtId="0" fontId="23" fillId="4" borderId="0" xfId="0" applyFont="1" applyFill="1" applyAlignment="1">
      <alignment horizontal="left" vertical="center" wrapText="1"/>
    </xf>
    <xf numFmtId="0" fontId="17" fillId="0" borderId="0" xfId="0" quotePrefix="1" applyFont="1" applyAlignment="1">
      <alignment horizontal="center" vertical="center" wrapText="1"/>
    </xf>
    <xf numFmtId="0" fontId="17" fillId="0" borderId="0" xfId="0" applyFont="1" applyAlignment="1">
      <alignment horizontal="center" vertical="center" wrapText="1"/>
    </xf>
    <xf numFmtId="0" fontId="1" fillId="0" borderId="16" xfId="0" applyFont="1" applyBorder="1" applyAlignment="1">
      <alignment horizontal="center" vertical="center"/>
    </xf>
    <xf numFmtId="0" fontId="169" fillId="0" borderId="0" xfId="0" applyFont="1" applyAlignment="1">
      <alignment horizontal="left" vertical="center" readingOrder="1"/>
    </xf>
    <xf numFmtId="0" fontId="168" fillId="0" borderId="0" xfId="0" applyFont="1" applyAlignment="1">
      <alignment horizontal="left" vertical="center" readingOrder="1"/>
    </xf>
    <xf numFmtId="2" fontId="65" fillId="0" borderId="0" xfId="0" applyNumberFormat="1" applyFont="1"/>
    <xf numFmtId="0" fontId="51" fillId="0" borderId="0" xfId="0" applyFont="1"/>
    <xf numFmtId="0" fontId="35" fillId="0" borderId="0" xfId="0" applyFont="1" applyAlignment="1">
      <alignment horizontal="center"/>
    </xf>
    <xf numFmtId="0" fontId="6" fillId="10" borderId="0" xfId="0" applyFont="1" applyFill="1" applyAlignment="1">
      <alignment horizontal="center" wrapText="1"/>
    </xf>
    <xf numFmtId="0" fontId="6" fillId="0" borderId="0" xfId="0" applyFont="1" applyAlignment="1">
      <alignment horizontal="center" vertical="center" wrapText="1"/>
    </xf>
    <xf numFmtId="0" fontId="6" fillId="4" borderId="0" xfId="0" applyFont="1" applyFill="1" applyAlignment="1">
      <alignment wrapText="1"/>
    </xf>
    <xf numFmtId="0" fontId="6" fillId="4" borderId="16"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23" fillId="9" borderId="68" xfId="0" applyFont="1" applyFill="1" applyBorder="1" applyAlignment="1">
      <alignment horizontal="center" vertical="center" wrapText="1"/>
    </xf>
    <xf numFmtId="0" fontId="23" fillId="9" borderId="68" xfId="0" applyFont="1" applyFill="1" applyBorder="1" applyAlignment="1">
      <alignment horizontal="center" vertical="center"/>
    </xf>
    <xf numFmtId="0" fontId="5" fillId="0" borderId="0" xfId="0" applyFont="1" applyAlignment="1">
      <alignment vertical="center" wrapText="1"/>
    </xf>
    <xf numFmtId="0" fontId="23" fillId="21" borderId="68" xfId="0" applyFont="1" applyFill="1" applyBorder="1" applyAlignment="1">
      <alignment horizontal="center" vertical="center"/>
    </xf>
    <xf numFmtId="0" fontId="81" fillId="0" borderId="6" xfId="0" applyFont="1" applyBorder="1" applyAlignment="1">
      <alignment horizontal="center" vertical="center"/>
    </xf>
    <xf numFmtId="0" fontId="61" fillId="0" borderId="40" xfId="0" applyFont="1" applyBorder="1" applyAlignment="1">
      <alignment horizontal="right" vertical="center"/>
    </xf>
    <xf numFmtId="0" fontId="61" fillId="0" borderId="16" xfId="0" applyFont="1" applyBorder="1"/>
    <xf numFmtId="0" fontId="61" fillId="0" borderId="3" xfId="0" applyFont="1" applyBorder="1"/>
    <xf numFmtId="0" fontId="6" fillId="21" borderId="50" xfId="0" applyFont="1" applyFill="1" applyBorder="1" applyAlignment="1">
      <alignment horizontal="center" vertical="center"/>
    </xf>
    <xf numFmtId="0" fontId="6" fillId="21" borderId="51" xfId="0" applyFont="1" applyFill="1" applyBorder="1" applyAlignment="1">
      <alignment horizontal="center" vertical="center"/>
    </xf>
    <xf numFmtId="0" fontId="40" fillId="9" borderId="51" xfId="0" applyFont="1" applyFill="1" applyBorder="1" applyAlignment="1">
      <alignment horizontal="center" vertical="center"/>
    </xf>
    <xf numFmtId="0" fontId="6" fillId="21" borderId="67" xfId="0" applyFont="1" applyFill="1" applyBorder="1" applyAlignment="1">
      <alignment horizontal="center" vertical="center"/>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6" fillId="21" borderId="68" xfId="0" applyFont="1" applyFill="1" applyBorder="1" applyAlignment="1">
      <alignment horizontal="center" vertical="center"/>
    </xf>
    <xf numFmtId="0" fontId="3" fillId="0" borderId="68" xfId="0" applyFont="1" applyBorder="1" applyAlignment="1">
      <alignment horizontal="center" vertical="top"/>
    </xf>
    <xf numFmtId="0" fontId="3" fillId="7" borderId="68" xfId="0" applyFont="1" applyFill="1" applyBorder="1" applyAlignment="1">
      <alignment horizontal="center" vertical="top" wrapText="1"/>
    </xf>
    <xf numFmtId="0" fontId="6" fillId="21" borderId="69" xfId="0" applyFont="1" applyFill="1" applyBorder="1" applyAlignment="1">
      <alignment horizontal="center" vertical="center"/>
    </xf>
    <xf numFmtId="0" fontId="23" fillId="0" borderId="35" xfId="0" applyFont="1" applyBorder="1" applyAlignment="1">
      <alignment horizontal="center" vertical="center" wrapText="1"/>
    </xf>
    <xf numFmtId="0" fontId="9" fillId="2" borderId="16" xfId="0" applyFont="1" applyFill="1" applyBorder="1" applyAlignment="1">
      <alignment horizontal="left" vertical="top" wrapText="1"/>
    </xf>
    <xf numFmtId="0" fontId="6" fillId="0" borderId="0" xfId="0" applyFont="1" applyAlignment="1">
      <alignment horizontal="center" wrapText="1"/>
    </xf>
    <xf numFmtId="0" fontId="6" fillId="0" borderId="0" xfId="0" applyFont="1" applyAlignment="1">
      <alignment wrapText="1"/>
    </xf>
    <xf numFmtId="0" fontId="61" fillId="4" borderId="0" xfId="0" applyFont="1" applyFill="1"/>
    <xf numFmtId="0" fontId="9" fillId="2" borderId="16" xfId="0" applyFont="1" applyFill="1" applyBorder="1" applyAlignment="1">
      <alignment horizontal="left" vertical="center" wrapText="1"/>
    </xf>
    <xf numFmtId="0" fontId="9" fillId="2" borderId="16" xfId="0" applyFont="1" applyFill="1" applyBorder="1" applyAlignment="1">
      <alignment horizontal="left" vertical="center"/>
    </xf>
    <xf numFmtId="0" fontId="149" fillId="4" borderId="16" xfId="1" applyFont="1" applyFill="1" applyBorder="1" applyAlignment="1" applyProtection="1">
      <alignment horizontal="left" vertical="center" indent="1"/>
    </xf>
    <xf numFmtId="0" fontId="149" fillId="4" borderId="37" xfId="1" applyFont="1" applyFill="1" applyBorder="1" applyAlignment="1" applyProtection="1">
      <alignment horizontal="left" vertical="center" indent="1"/>
    </xf>
    <xf numFmtId="0" fontId="149" fillId="4" borderId="2" xfId="1" applyFont="1" applyFill="1" applyBorder="1" applyAlignment="1" applyProtection="1">
      <alignment horizontal="left" vertical="center" indent="1"/>
    </xf>
    <xf numFmtId="0" fontId="40" fillId="7" borderId="68" xfId="0" applyFont="1" applyFill="1" applyBorder="1" applyAlignment="1">
      <alignment horizontal="center" vertical="center" wrapText="1"/>
    </xf>
    <xf numFmtId="0" fontId="43" fillId="0" borderId="59" xfId="0" applyFont="1" applyBorder="1"/>
    <xf numFmtId="0" fontId="43" fillId="0" borderId="0" xfId="0" applyFont="1" applyAlignment="1">
      <alignment horizontal="center"/>
    </xf>
    <xf numFmtId="0" fontId="10" fillId="0" borderId="25" xfId="0" applyFont="1" applyBorder="1" applyAlignment="1">
      <alignment vertical="center" wrapText="1"/>
    </xf>
    <xf numFmtId="0" fontId="63" fillId="0" borderId="41" xfId="0" applyFont="1" applyBorder="1" applyAlignment="1">
      <alignment horizontal="center" vertical="center"/>
    </xf>
    <xf numFmtId="0" fontId="128" fillId="0" borderId="9" xfId="0" applyFont="1" applyBorder="1" applyAlignment="1">
      <alignment horizontal="center" vertical="center"/>
    </xf>
    <xf numFmtId="0" fontId="9" fillId="2" borderId="3" xfId="0" applyFont="1" applyFill="1" applyBorder="1" applyAlignment="1">
      <alignment horizontal="left" vertical="top" wrapText="1"/>
    </xf>
    <xf numFmtId="0" fontId="9" fillId="0" borderId="36" xfId="0" applyFont="1" applyBorder="1" applyAlignment="1">
      <alignment vertical="center" wrapText="1"/>
    </xf>
    <xf numFmtId="0" fontId="0" fillId="0" borderId="42" xfId="0" applyBorder="1" applyAlignment="1">
      <alignment vertical="center" wrapText="1"/>
    </xf>
    <xf numFmtId="0" fontId="0" fillId="0" borderId="36" xfId="0" applyBorder="1" applyAlignment="1">
      <alignment vertical="center" wrapText="1"/>
    </xf>
    <xf numFmtId="0" fontId="0" fillId="0" borderId="71" xfId="0" applyBorder="1" applyAlignment="1">
      <alignment vertical="center" wrapText="1"/>
    </xf>
    <xf numFmtId="0" fontId="0" fillId="0" borderId="33" xfId="0" applyBorder="1" applyAlignment="1">
      <alignment vertical="center" wrapText="1"/>
    </xf>
    <xf numFmtId="0" fontId="9" fillId="0" borderId="0" xfId="0" applyFont="1" applyAlignment="1">
      <alignment vertical="center" wrapText="1"/>
    </xf>
    <xf numFmtId="0" fontId="9" fillId="0" borderId="42" xfId="0" applyFont="1" applyBorder="1" applyAlignment="1">
      <alignment vertical="center" wrapText="1"/>
    </xf>
    <xf numFmtId="0" fontId="9" fillId="0" borderId="71" xfId="0" applyFont="1" applyBorder="1" applyAlignment="1">
      <alignment vertical="center" wrapText="1"/>
    </xf>
    <xf numFmtId="0" fontId="9" fillId="0" borderId="24" xfId="0" applyFont="1" applyBorder="1" applyAlignment="1">
      <alignment vertical="center" wrapText="1"/>
    </xf>
    <xf numFmtId="0" fontId="9" fillId="0" borderId="33" xfId="0" applyFont="1" applyBorder="1" applyAlignment="1">
      <alignment vertical="center" wrapText="1"/>
    </xf>
    <xf numFmtId="0" fontId="1" fillId="0" borderId="71" xfId="0" applyFont="1" applyBorder="1" applyAlignment="1">
      <alignment vertical="center" wrapText="1"/>
    </xf>
    <xf numFmtId="0" fontId="1" fillId="0" borderId="33" xfId="0" applyFont="1" applyBorder="1" applyAlignment="1">
      <alignment vertical="center" wrapText="1"/>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18" fillId="0" borderId="37" xfId="0" applyFont="1" applyBorder="1" applyAlignment="1">
      <alignment horizontal="center" vertical="center"/>
    </xf>
    <xf numFmtId="0" fontId="18" fillId="0" borderId="53" xfId="0" applyFont="1" applyBorder="1" applyAlignment="1">
      <alignment horizontal="center" vertical="center"/>
    </xf>
    <xf numFmtId="0" fontId="39" fillId="0" borderId="37" xfId="0" applyFont="1" applyBorder="1" applyAlignment="1">
      <alignment vertical="center"/>
    </xf>
    <xf numFmtId="0" fontId="13" fillId="0" borderId="37" xfId="0" applyFont="1" applyBorder="1" applyAlignment="1">
      <alignment vertical="center"/>
    </xf>
    <xf numFmtId="0" fontId="9" fillId="0" borderId="37" xfId="0" quotePrefix="1" applyFont="1" applyBorder="1" applyAlignment="1">
      <alignment vertical="center" wrapText="1"/>
    </xf>
    <xf numFmtId="0" fontId="9" fillId="0" borderId="37" xfId="0" quotePrefix="1" applyFont="1" applyBorder="1" applyAlignment="1">
      <alignment horizontal="center" vertical="center" wrapText="1"/>
    </xf>
    <xf numFmtId="0" fontId="18" fillId="0" borderId="16" xfId="0" applyFont="1" applyBorder="1" applyAlignment="1">
      <alignment horizontal="center" vertical="center"/>
    </xf>
    <xf numFmtId="0" fontId="9" fillId="0" borderId="53" xfId="0" quotePrefix="1" applyFont="1" applyBorder="1" applyAlignment="1">
      <alignment vertical="center" wrapText="1"/>
    </xf>
    <xf numFmtId="0" fontId="9" fillId="0" borderId="16" xfId="0" quotePrefix="1" applyFont="1" applyBorder="1" applyAlignment="1">
      <alignment horizontal="center" vertical="center" wrapText="1"/>
    </xf>
    <xf numFmtId="0" fontId="9" fillId="0" borderId="53" xfId="0" quotePrefix="1" applyFont="1" applyBorder="1" applyAlignment="1">
      <alignment horizontal="center" vertical="center" wrapText="1"/>
    </xf>
    <xf numFmtId="0" fontId="9" fillId="0" borderId="16" xfId="0" quotePrefix="1" applyFont="1" applyBorder="1" applyAlignment="1">
      <alignment vertical="center" wrapText="1"/>
    </xf>
    <xf numFmtId="0" fontId="24" fillId="0" borderId="16" xfId="0" quotePrefix="1" applyFont="1" applyBorder="1" applyAlignment="1">
      <alignment vertical="center" wrapText="1"/>
    </xf>
    <xf numFmtId="0" fontId="24" fillId="0" borderId="53" xfId="0" quotePrefix="1" applyFont="1" applyBorder="1" applyAlignment="1">
      <alignment vertical="center" wrapText="1"/>
    </xf>
    <xf numFmtId="0" fontId="9" fillId="0" borderId="0" xfId="0" quotePrefix="1" applyFont="1" applyAlignment="1">
      <alignment horizontal="center" vertical="center" wrapText="1"/>
    </xf>
    <xf numFmtId="0" fontId="142" fillId="0" borderId="0" xfId="0" applyFont="1"/>
    <xf numFmtId="0" fontId="65" fillId="0" borderId="27" xfId="0" applyFont="1" applyBorder="1"/>
    <xf numFmtId="0" fontId="65" fillId="0" borderId="29" xfId="0" applyFont="1" applyBorder="1"/>
    <xf numFmtId="0" fontId="65" fillId="0" borderId="41" xfId="0" applyFont="1" applyBorder="1"/>
    <xf numFmtId="0" fontId="13" fillId="2" borderId="3" xfId="0" applyFont="1" applyFill="1" applyBorder="1" applyAlignment="1">
      <alignment vertical="top"/>
    </xf>
    <xf numFmtId="0" fontId="13" fillId="2" borderId="3" xfId="0" applyFont="1" applyFill="1" applyBorder="1" applyAlignment="1">
      <alignment vertical="top" wrapText="1"/>
    </xf>
    <xf numFmtId="0" fontId="13" fillId="2" borderId="41" xfId="0" applyFont="1" applyFill="1" applyBorder="1" applyAlignment="1">
      <alignment vertical="top"/>
    </xf>
    <xf numFmtId="0" fontId="13" fillId="2" borderId="41" xfId="0" applyFont="1" applyFill="1" applyBorder="1" applyAlignment="1">
      <alignment vertical="top" wrapText="1"/>
    </xf>
    <xf numFmtId="0" fontId="13" fillId="2" borderId="9" xfId="0" applyFont="1" applyFill="1" applyBorder="1" applyAlignment="1">
      <alignment horizontal="left" vertical="top" wrapText="1"/>
    </xf>
    <xf numFmtId="0" fontId="149" fillId="2" borderId="16" xfId="1" applyFont="1" applyFill="1" applyBorder="1" applyAlignment="1" applyProtection="1">
      <alignment horizontal="left" vertical="center" indent="1"/>
    </xf>
    <xf numFmtId="0" fontId="149" fillId="2" borderId="37" xfId="1" applyFont="1" applyFill="1" applyBorder="1" applyAlignment="1" applyProtection="1">
      <alignment horizontal="left" vertical="center" indent="1"/>
    </xf>
    <xf numFmtId="0" fontId="149" fillId="2" borderId="2" xfId="1" applyFont="1" applyFill="1" applyBorder="1" applyAlignment="1" applyProtection="1">
      <alignment horizontal="left" vertical="center" indent="1"/>
    </xf>
    <xf numFmtId="0" fontId="183" fillId="2" borderId="16" xfId="1" applyFont="1" applyFill="1" applyBorder="1" applyAlignment="1" applyProtection="1">
      <alignment horizontal="left" vertical="center" indent="1"/>
    </xf>
    <xf numFmtId="0" fontId="183" fillId="2" borderId="37" xfId="1" applyFont="1" applyFill="1" applyBorder="1" applyAlignment="1" applyProtection="1">
      <alignment horizontal="left" vertical="center" indent="1"/>
    </xf>
    <xf numFmtId="0" fontId="183" fillId="2" borderId="2" xfId="1" applyFont="1" applyFill="1" applyBorder="1" applyAlignment="1" applyProtection="1">
      <alignment horizontal="left" vertical="center" indent="1"/>
    </xf>
    <xf numFmtId="0" fontId="3" fillId="2" borderId="3" xfId="0" applyFont="1" applyFill="1" applyBorder="1" applyAlignment="1">
      <alignment horizontal="left" vertical="top" wrapText="1"/>
    </xf>
    <xf numFmtId="0" fontId="9" fillId="0" borderId="40" xfId="0" applyFont="1" applyBorder="1" applyAlignment="1">
      <alignment vertical="top"/>
    </xf>
    <xf numFmtId="0" fontId="9" fillId="0" borderId="40" xfId="0" applyFont="1" applyBorder="1" applyAlignment="1">
      <alignment vertical="top" wrapText="1"/>
    </xf>
    <xf numFmtId="0" fontId="13" fillId="2" borderId="9" xfId="0" applyFont="1" applyFill="1" applyBorder="1" applyAlignment="1">
      <alignment vertical="top"/>
    </xf>
    <xf numFmtId="0" fontId="13" fillId="2" borderId="9" xfId="0" applyFont="1" applyFill="1" applyBorder="1" applyAlignment="1">
      <alignment vertical="top" wrapText="1"/>
    </xf>
    <xf numFmtId="0" fontId="40" fillId="2" borderId="52" xfId="0" applyFont="1" applyFill="1" applyBorder="1" applyAlignment="1">
      <alignment horizontal="center" vertical="center" wrapText="1"/>
    </xf>
    <xf numFmtId="0" fontId="185" fillId="2" borderId="3" xfId="0" applyFont="1" applyFill="1" applyBorder="1" applyAlignment="1">
      <alignment horizontal="center" vertical="center" wrapText="1"/>
    </xf>
    <xf numFmtId="0" fontId="66" fillId="2" borderId="20" xfId="0" applyFont="1" applyFill="1" applyBorder="1" applyAlignment="1">
      <alignment horizontal="center" vertical="center" wrapText="1"/>
    </xf>
    <xf numFmtId="0" fontId="49" fillId="2" borderId="3" xfId="0" applyFont="1" applyFill="1" applyBorder="1" applyAlignment="1">
      <alignment horizontal="left" vertical="top" wrapText="1"/>
    </xf>
    <xf numFmtId="0" fontId="49" fillId="2" borderId="16" xfId="0" applyFont="1" applyFill="1" applyBorder="1" applyAlignment="1">
      <alignment horizontal="left" vertical="top" wrapText="1"/>
    </xf>
    <xf numFmtId="0" fontId="49" fillId="2" borderId="54" xfId="0" applyFont="1" applyFill="1" applyBorder="1" applyAlignment="1">
      <alignment vertical="top" wrapText="1"/>
    </xf>
    <xf numFmtId="0" fontId="49" fillId="2" borderId="39" xfId="0" applyFont="1" applyFill="1" applyBorder="1" applyAlignment="1">
      <alignment horizontal="left" vertical="top" wrapText="1"/>
    </xf>
    <xf numFmtId="0" fontId="49" fillId="2" borderId="11" xfId="0" applyFont="1" applyFill="1" applyBorder="1" applyAlignment="1">
      <alignment horizontal="left" vertical="top" wrapText="1"/>
    </xf>
    <xf numFmtId="0" fontId="49" fillId="2" borderId="12" xfId="0" applyFont="1" applyFill="1" applyBorder="1" applyAlignment="1">
      <alignment horizontal="left" vertical="top" wrapText="1"/>
    </xf>
    <xf numFmtId="0" fontId="13" fillId="2" borderId="51" xfId="0" applyFont="1" applyFill="1" applyBorder="1" applyAlignment="1">
      <alignment horizontal="left" vertical="top" wrapText="1"/>
    </xf>
    <xf numFmtId="0" fontId="13" fillId="2" borderId="51" xfId="0" applyFont="1" applyFill="1" applyBorder="1" applyAlignment="1">
      <alignment vertical="top" wrapText="1"/>
    </xf>
    <xf numFmtId="0" fontId="13" fillId="2" borderId="51" xfId="0" quotePrefix="1" applyFont="1" applyFill="1" applyBorder="1" applyAlignment="1">
      <alignment horizontal="left" vertical="top"/>
    </xf>
    <xf numFmtId="0" fontId="40" fillId="2" borderId="51" xfId="0" applyFont="1" applyFill="1" applyBorder="1" applyAlignment="1">
      <alignment horizontal="center" vertical="center"/>
    </xf>
    <xf numFmtId="0" fontId="40" fillId="2" borderId="67" xfId="0" applyFont="1" applyFill="1" applyBorder="1" applyAlignment="1">
      <alignment horizontal="center" vertical="center"/>
    </xf>
    <xf numFmtId="0" fontId="66" fillId="2" borderId="50" xfId="0" applyFont="1" applyFill="1" applyBorder="1" applyAlignment="1">
      <alignment horizontal="center" vertical="center" wrapText="1"/>
    </xf>
    <xf numFmtId="0" fontId="9" fillId="2" borderId="51" xfId="0" applyFont="1" applyFill="1" applyBorder="1" applyAlignment="1">
      <alignment horizontal="left" vertical="top" wrapText="1"/>
    </xf>
    <xf numFmtId="0" fontId="9" fillId="2" borderId="51" xfId="0" applyFont="1" applyFill="1" applyBorder="1" applyAlignment="1">
      <alignment vertical="top"/>
    </xf>
    <xf numFmtId="0" fontId="9" fillId="2" borderId="51" xfId="0" applyFont="1" applyFill="1" applyBorder="1" applyAlignment="1">
      <alignment vertical="top" wrapText="1"/>
    </xf>
    <xf numFmtId="0" fontId="3" fillId="2" borderId="51" xfId="0" applyFont="1" applyFill="1" applyBorder="1" applyAlignment="1">
      <alignment vertical="top" wrapText="1"/>
    </xf>
    <xf numFmtId="0" fontId="23" fillId="2" borderId="51" xfId="0" applyFont="1" applyFill="1" applyBorder="1" applyAlignment="1">
      <alignment horizontal="center" vertical="center"/>
    </xf>
    <xf numFmtId="0" fontId="23" fillId="2" borderId="67" xfId="0" applyFont="1" applyFill="1" applyBorder="1" applyAlignment="1">
      <alignment horizontal="center" vertical="center"/>
    </xf>
    <xf numFmtId="0" fontId="23" fillId="2" borderId="50"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3" fillId="2" borderId="51" xfId="0" applyFont="1" applyFill="1" applyBorder="1" applyAlignment="1">
      <alignment horizontal="left" vertical="top" wrapText="1"/>
    </xf>
    <xf numFmtId="0" fontId="19" fillId="13" borderId="0" xfId="0" applyFont="1" applyFill="1" applyAlignment="1">
      <alignment horizontal="center" vertical="center" wrapText="1"/>
    </xf>
    <xf numFmtId="0" fontId="13" fillId="2" borderId="8" xfId="0" applyFont="1" applyFill="1" applyBorder="1" applyAlignment="1">
      <alignment horizontal="left" vertical="top" wrapText="1"/>
    </xf>
    <xf numFmtId="0" fontId="13" fillId="2" borderId="35" xfId="0" applyFont="1" applyFill="1" applyBorder="1" applyAlignment="1">
      <alignment horizontal="left" vertical="top" wrapText="1"/>
    </xf>
    <xf numFmtId="0" fontId="13" fillId="2" borderId="69" xfId="0" applyFont="1" applyFill="1" applyBorder="1" applyAlignment="1">
      <alignment vertical="top" wrapText="1"/>
    </xf>
    <xf numFmtId="0" fontId="19" fillId="13" borderId="61" xfId="0" applyFont="1" applyFill="1" applyBorder="1" applyAlignment="1">
      <alignment horizontal="center" vertical="center" wrapText="1"/>
    </xf>
    <xf numFmtId="0" fontId="13" fillId="2" borderId="20" xfId="0" applyFont="1" applyFill="1" applyBorder="1" applyAlignment="1">
      <alignment vertical="top" wrapText="1"/>
    </xf>
    <xf numFmtId="0" fontId="13" fillId="2" borderId="51" xfId="0" applyFont="1" applyFill="1" applyBorder="1" applyAlignment="1">
      <alignment vertical="top"/>
    </xf>
    <xf numFmtId="0" fontId="40" fillId="2" borderId="50" xfId="0" applyFont="1" applyFill="1" applyBorder="1" applyAlignment="1">
      <alignment horizontal="center" vertical="center"/>
    </xf>
    <xf numFmtId="0" fontId="187" fillId="2" borderId="16" xfId="1" applyFont="1" applyFill="1" applyBorder="1" applyAlignment="1" applyProtection="1">
      <alignment horizontal="left" vertical="center" indent="1"/>
    </xf>
    <xf numFmtId="0" fontId="187" fillId="2" borderId="37" xfId="1" applyFont="1" applyFill="1" applyBorder="1" applyAlignment="1" applyProtection="1">
      <alignment horizontal="left" vertical="center" indent="1"/>
    </xf>
    <xf numFmtId="0" fontId="187" fillId="2" borderId="2" xfId="1" applyFont="1" applyFill="1" applyBorder="1" applyAlignment="1" applyProtection="1">
      <alignment horizontal="left" vertical="center" indent="1"/>
    </xf>
    <xf numFmtId="0" fontId="28" fillId="0" borderId="0" xfId="0" applyFont="1" applyAlignment="1">
      <alignment horizontal="center" vertical="center" wrapText="1"/>
    </xf>
    <xf numFmtId="0" fontId="187" fillId="2" borderId="37" xfId="1" applyFont="1" applyFill="1" applyBorder="1" applyAlignment="1" applyProtection="1">
      <alignment vertical="center"/>
    </xf>
    <xf numFmtId="0" fontId="187" fillId="2" borderId="2" xfId="1" applyFont="1" applyFill="1" applyBorder="1" applyAlignment="1" applyProtection="1">
      <alignment vertical="center"/>
    </xf>
    <xf numFmtId="0" fontId="9" fillId="2" borderId="12" xfId="0" applyFont="1" applyFill="1" applyBorder="1" applyAlignment="1">
      <alignment horizontal="left" vertical="top" wrapText="1"/>
    </xf>
    <xf numFmtId="0" fontId="13" fillId="2" borderId="40" xfId="0" applyFont="1" applyFill="1" applyBorder="1" applyAlignment="1">
      <alignment horizontal="left" vertical="top" wrapText="1"/>
    </xf>
    <xf numFmtId="0" fontId="13" fillId="2" borderId="20" xfId="0" applyFont="1" applyFill="1" applyBorder="1" applyAlignment="1">
      <alignment horizontal="left" vertical="top" wrapText="1"/>
    </xf>
    <xf numFmtId="0" fontId="3" fillId="7" borderId="68" xfId="0" applyFont="1" applyFill="1" applyBorder="1" applyAlignment="1">
      <alignment horizontal="left" vertical="top" wrapText="1"/>
    </xf>
    <xf numFmtId="0" fontId="13" fillId="2" borderId="40" xfId="0" applyFont="1" applyFill="1" applyBorder="1" applyAlignment="1">
      <alignment vertical="top" wrapText="1"/>
    </xf>
    <xf numFmtId="0" fontId="40" fillId="2" borderId="50" xfId="0" applyFont="1" applyFill="1" applyBorder="1" applyAlignment="1">
      <alignment horizontal="center" vertical="center" wrapText="1"/>
    </xf>
    <xf numFmtId="0" fontId="13" fillId="2" borderId="40" xfId="0" applyFont="1" applyFill="1" applyBorder="1" applyAlignment="1">
      <alignment vertical="top"/>
    </xf>
    <xf numFmtId="0" fontId="191" fillId="0" borderId="0" xfId="0" applyFont="1" applyAlignment="1">
      <alignment vertical="top" wrapText="1"/>
    </xf>
    <xf numFmtId="0" fontId="192" fillId="0" borderId="0" xfId="1" applyFont="1" applyAlignment="1" applyProtection="1">
      <alignment vertical="center"/>
    </xf>
    <xf numFmtId="0" fontId="193" fillId="0" borderId="0" xfId="0" applyFont="1" applyAlignment="1">
      <alignment vertical="center"/>
    </xf>
    <xf numFmtId="0" fontId="194" fillId="0" borderId="0" xfId="0" applyFont="1"/>
    <xf numFmtId="0" fontId="195" fillId="0" borderId="0" xfId="0" applyFont="1"/>
    <xf numFmtId="0" fontId="147" fillId="0" borderId="0" xfId="0" applyFont="1" applyAlignment="1">
      <alignment wrapText="1"/>
    </xf>
    <xf numFmtId="0" fontId="196" fillId="0" borderId="0" xfId="0" applyFont="1" applyAlignment="1">
      <alignment horizontal="left" vertical="center"/>
    </xf>
    <xf numFmtId="0" fontId="197" fillId="0" borderId="0" xfId="0" applyFont="1"/>
    <xf numFmtId="0" fontId="198" fillId="0" borderId="3" xfId="0" applyFont="1" applyBorder="1" applyAlignment="1">
      <alignment horizontal="left" vertical="center" wrapText="1"/>
    </xf>
    <xf numFmtId="0" fontId="198" fillId="0" borderId="23" xfId="0" applyFont="1" applyBorder="1" applyAlignment="1">
      <alignment horizontal="left" vertical="center" wrapText="1"/>
    </xf>
    <xf numFmtId="0" fontId="200" fillId="0" borderId="3" xfId="0" applyFont="1" applyBorder="1" applyAlignment="1">
      <alignment horizontal="left" vertical="center" wrapText="1"/>
    </xf>
    <xf numFmtId="0" fontId="200" fillId="0" borderId="23" xfId="0" applyFont="1" applyBorder="1" applyAlignment="1">
      <alignment horizontal="left" vertical="center" wrapText="1"/>
    </xf>
    <xf numFmtId="0" fontId="200" fillId="0" borderId="0" xfId="0" applyFont="1" applyAlignment="1">
      <alignment horizontal="left" vertical="center"/>
    </xf>
    <xf numFmtId="0" fontId="72" fillId="0" borderId="0" xfId="0" applyFont="1" applyAlignment="1">
      <alignment horizontal="left" vertical="center"/>
    </xf>
    <xf numFmtId="0" fontId="200" fillId="0" borderId="0" xfId="0" applyFont="1" applyAlignment="1">
      <alignment horizontal="left" vertical="center" wrapText="1"/>
    </xf>
    <xf numFmtId="0" fontId="140" fillId="0" borderId="0" xfId="0" applyFont="1"/>
    <xf numFmtId="0" fontId="95" fillId="0" borderId="0" xfId="0" applyFont="1"/>
    <xf numFmtId="0" fontId="95" fillId="0" borderId="49" xfId="0" applyFont="1" applyBorder="1"/>
    <xf numFmtId="0" fontId="4" fillId="4" borderId="16" xfId="0" applyFont="1" applyFill="1" applyBorder="1" applyAlignment="1">
      <alignment horizontal="left" vertical="top"/>
    </xf>
    <xf numFmtId="0" fontId="9" fillId="4" borderId="39" xfId="0" applyFont="1" applyFill="1" applyBorder="1" applyAlignment="1">
      <alignment horizontal="left" vertical="top" wrapText="1"/>
    </xf>
    <xf numFmtId="0" fontId="208" fillId="4" borderId="16" xfId="1" applyFont="1" applyFill="1" applyBorder="1" applyAlignment="1" applyProtection="1">
      <alignment horizontal="left" vertical="center" wrapText="1" indent="1"/>
    </xf>
    <xf numFmtId="0" fontId="23" fillId="0" borderId="0" xfId="0" applyFont="1" applyAlignment="1">
      <alignment horizontal="center" wrapText="1"/>
    </xf>
    <xf numFmtId="0" fontId="9" fillId="2" borderId="41" xfId="0" applyFont="1" applyFill="1" applyBorder="1" applyAlignment="1">
      <alignment vertical="top"/>
    </xf>
    <xf numFmtId="0" fontId="154" fillId="22" borderId="50" xfId="0" applyFont="1" applyFill="1" applyBorder="1" applyAlignment="1">
      <alignment horizontal="center" vertical="center"/>
    </xf>
    <xf numFmtId="0" fontId="154" fillId="22" borderId="51" xfId="0" applyFont="1" applyFill="1" applyBorder="1" applyAlignment="1">
      <alignment horizontal="center" vertical="center"/>
    </xf>
    <xf numFmtId="0" fontId="66" fillId="2" borderId="51" xfId="0" applyFont="1" applyFill="1" applyBorder="1" applyAlignment="1">
      <alignment horizontal="center" vertical="center"/>
    </xf>
    <xf numFmtId="0" fontId="49" fillId="2" borderId="51" xfId="0" applyFont="1" applyFill="1" applyBorder="1" applyAlignment="1">
      <alignment horizontal="left" vertical="top" wrapText="1"/>
    </xf>
    <xf numFmtId="0" fontId="49" fillId="2" borderId="51" xfId="0" applyFont="1" applyFill="1" applyBorder="1" applyAlignment="1">
      <alignment vertical="top" wrapText="1"/>
    </xf>
    <xf numFmtId="0" fontId="49" fillId="2" borderId="51" xfId="0" quotePrefix="1" applyFont="1" applyFill="1" applyBorder="1" applyAlignment="1">
      <alignment horizontal="left" vertical="top"/>
    </xf>
    <xf numFmtId="0" fontId="66" fillId="2" borderId="67" xfId="0" applyFont="1" applyFill="1" applyBorder="1" applyAlignment="1">
      <alignment horizontal="center" vertical="center"/>
    </xf>
    <xf numFmtId="0" fontId="66" fillId="2" borderId="52" xfId="0" applyFont="1" applyFill="1" applyBorder="1" applyAlignment="1">
      <alignment horizontal="center" vertical="center" wrapText="1"/>
    </xf>
    <xf numFmtId="0" fontId="40" fillId="9" borderId="32" xfId="0" applyFont="1" applyFill="1" applyBorder="1" applyAlignment="1">
      <alignment horizontal="center" vertical="center"/>
    </xf>
    <xf numFmtId="0" fontId="13" fillId="2" borderId="20" xfId="0" applyFont="1" applyFill="1" applyBorder="1" applyAlignment="1">
      <alignment vertical="top"/>
    </xf>
    <xf numFmtId="0" fontId="13" fillId="2" borderId="1" xfId="0" applyFont="1" applyFill="1" applyBorder="1" applyAlignment="1">
      <alignment vertical="top" wrapText="1"/>
    </xf>
    <xf numFmtId="0" fontId="13" fillId="2" borderId="68" xfId="0" applyFont="1" applyFill="1" applyBorder="1" applyAlignment="1">
      <alignment vertical="top" wrapText="1"/>
    </xf>
    <xf numFmtId="49" fontId="13" fillId="2" borderId="3" xfId="0" applyNumberFormat="1" applyFont="1" applyFill="1" applyBorder="1" applyAlignment="1">
      <alignment horizontal="left" vertical="top" wrapText="1"/>
    </xf>
    <xf numFmtId="0" fontId="13" fillId="2" borderId="16" xfId="0" applyFont="1" applyFill="1" applyBorder="1" applyAlignment="1">
      <alignment horizontal="left" vertical="top" wrapText="1"/>
    </xf>
    <xf numFmtId="0" fontId="13" fillId="2" borderId="2" xfId="0" applyFont="1" applyFill="1" applyBorder="1" applyAlignment="1">
      <alignment horizontal="left" vertical="top" wrapText="1"/>
    </xf>
    <xf numFmtId="0" fontId="146" fillId="0" borderId="0" xfId="0" applyFont="1"/>
    <xf numFmtId="0" fontId="13" fillId="2" borderId="2" xfId="0" applyFont="1" applyFill="1" applyBorder="1" applyAlignment="1">
      <alignment horizontal="left" vertical="center" wrapText="1"/>
    </xf>
    <xf numFmtId="0" fontId="13" fillId="2" borderId="16" xfId="0" applyFont="1" applyFill="1" applyBorder="1" applyAlignment="1">
      <alignment horizontal="left" vertical="center"/>
    </xf>
    <xf numFmtId="0" fontId="13" fillId="2" borderId="21" xfId="0" applyFont="1" applyFill="1" applyBorder="1" applyAlignment="1">
      <alignment vertical="top" wrapText="1"/>
    </xf>
    <xf numFmtId="0" fontId="13" fillId="2" borderId="35" xfId="0" applyFont="1" applyFill="1" applyBorder="1" applyAlignment="1">
      <alignment vertical="top" wrapText="1"/>
    </xf>
    <xf numFmtId="0" fontId="13" fillId="2" borderId="10" xfId="0" applyFont="1" applyFill="1" applyBorder="1" applyAlignment="1">
      <alignment vertical="top" wrapText="1"/>
    </xf>
    <xf numFmtId="0" fontId="3" fillId="0" borderId="22" xfId="0" quotePrefix="1" applyFont="1" applyBorder="1" applyAlignment="1">
      <alignment vertical="top"/>
    </xf>
    <xf numFmtId="0" fontId="3" fillId="0" borderId="16" xfId="0" quotePrefix="1" applyFont="1" applyBorder="1" applyAlignment="1">
      <alignment vertical="top" wrapText="1"/>
    </xf>
    <xf numFmtId="0" fontId="9" fillId="0" borderId="16" xfId="0" quotePrefix="1" applyFont="1" applyBorder="1" applyAlignment="1">
      <alignment vertical="top" wrapText="1"/>
    </xf>
    <xf numFmtId="0" fontId="3" fillId="0" borderId="16" xfId="0" applyFont="1" applyBorder="1" applyAlignment="1">
      <alignment vertical="center" wrapText="1"/>
    </xf>
    <xf numFmtId="0" fontId="3" fillId="0" borderId="16" xfId="0" quotePrefix="1" applyFont="1" applyBorder="1" applyAlignment="1">
      <alignment vertical="top"/>
    </xf>
    <xf numFmtId="20" fontId="3" fillId="0" borderId="16" xfId="0" quotePrefix="1" applyNumberFormat="1" applyFont="1" applyBorder="1" applyAlignment="1">
      <alignment vertical="top"/>
    </xf>
    <xf numFmtId="0" fontId="9" fillId="3" borderId="16" xfId="0" quotePrefix="1" applyFont="1" applyFill="1" applyBorder="1" applyAlignment="1">
      <alignment horizontal="left" vertical="top" wrapText="1"/>
    </xf>
    <xf numFmtId="0" fontId="3" fillId="0" borderId="48" xfId="0" quotePrefix="1" applyFont="1" applyBorder="1" applyAlignment="1">
      <alignment vertical="top"/>
    </xf>
    <xf numFmtId="20" fontId="3" fillId="0" borderId="16" xfId="0" quotePrefix="1" applyNumberFormat="1" applyFont="1" applyBorder="1" applyAlignment="1">
      <alignment vertical="top" wrapText="1"/>
    </xf>
    <xf numFmtId="20" fontId="3" fillId="0" borderId="37" xfId="0" quotePrefix="1" applyNumberFormat="1" applyFont="1" applyBorder="1" applyAlignment="1">
      <alignment vertical="top" wrapText="1"/>
    </xf>
    <xf numFmtId="0" fontId="3" fillId="0" borderId="3" xfId="0" applyFont="1" applyBorder="1"/>
    <xf numFmtId="0" fontId="140" fillId="0" borderId="3" xfId="0" applyFont="1" applyBorder="1"/>
    <xf numFmtId="0" fontId="187" fillId="2" borderId="16" xfId="1" applyFont="1" applyFill="1" applyBorder="1" applyAlignment="1" applyProtection="1">
      <alignment horizontal="left" vertical="center" wrapText="1" indent="1"/>
    </xf>
    <xf numFmtId="0" fontId="187" fillId="2" borderId="37" xfId="1" applyFont="1" applyFill="1" applyBorder="1" applyAlignment="1" applyProtection="1">
      <alignment vertical="center" wrapText="1"/>
    </xf>
    <xf numFmtId="0" fontId="187" fillId="2" borderId="2" xfId="1" applyFont="1" applyFill="1" applyBorder="1" applyAlignment="1" applyProtection="1">
      <alignment vertical="center" wrapText="1"/>
    </xf>
    <xf numFmtId="0" fontId="51" fillId="0" borderId="0" xfId="0" applyFont="1" applyAlignment="1">
      <alignment wrapText="1"/>
    </xf>
    <xf numFmtId="0" fontId="23" fillId="0" borderId="2" xfId="0" applyFont="1" applyBorder="1" applyAlignment="1">
      <alignment vertical="center" wrapText="1"/>
    </xf>
    <xf numFmtId="0" fontId="216" fillId="11" borderId="11" xfId="0" applyFont="1" applyFill="1" applyBorder="1" applyAlignment="1">
      <alignment horizontal="center" vertical="top" wrapText="1"/>
    </xf>
    <xf numFmtId="0" fontId="3" fillId="2" borderId="41" xfId="0" applyFont="1" applyFill="1" applyBorder="1" applyAlignment="1">
      <alignment vertical="top" wrapText="1"/>
    </xf>
    <xf numFmtId="0" fontId="146" fillId="2" borderId="3" xfId="0" applyFont="1" applyFill="1" applyBorder="1" applyAlignment="1">
      <alignment horizontal="left" vertical="center" wrapText="1"/>
    </xf>
    <xf numFmtId="0" fontId="146" fillId="2" borderId="3" xfId="0" applyFont="1" applyFill="1" applyBorder="1" applyAlignment="1">
      <alignment horizontal="left" vertical="center"/>
    </xf>
    <xf numFmtId="0" fontId="28" fillId="4" borderId="16" xfId="0" applyFont="1" applyFill="1" applyBorder="1" applyAlignment="1">
      <alignment horizontal="left" vertical="center" wrapText="1"/>
    </xf>
    <xf numFmtId="0" fontId="28" fillId="4" borderId="37" xfId="0" applyFont="1" applyFill="1" applyBorder="1" applyAlignment="1">
      <alignment horizontal="left" vertical="center"/>
    </xf>
    <xf numFmtId="0" fontId="28" fillId="4" borderId="2" xfId="0" applyFont="1" applyFill="1" applyBorder="1" applyAlignment="1">
      <alignment horizontal="left" vertical="center"/>
    </xf>
    <xf numFmtId="0" fontId="146" fillId="2" borderId="16" xfId="0" applyFont="1" applyFill="1" applyBorder="1" applyAlignment="1">
      <alignment horizontal="left" vertical="center" wrapText="1"/>
    </xf>
    <xf numFmtId="0" fontId="146" fillId="2" borderId="37" xfId="0" applyFont="1" applyFill="1" applyBorder="1" applyAlignment="1">
      <alignment horizontal="left" vertical="center"/>
    </xf>
    <xf numFmtId="0" fontId="146" fillId="2" borderId="2" xfId="0" applyFont="1" applyFill="1" applyBorder="1" applyAlignment="1">
      <alignment horizontal="left" vertical="center"/>
    </xf>
    <xf numFmtId="0" fontId="61" fillId="0" borderId="3" xfId="0" applyFont="1" applyBorder="1" applyAlignment="1">
      <alignment horizontal="left" vertical="center" wrapText="1"/>
    </xf>
    <xf numFmtId="0" fontId="61" fillId="0" borderId="3" xfId="0" applyFont="1" applyBorder="1" applyAlignment="1">
      <alignment horizontal="left" vertical="center"/>
    </xf>
    <xf numFmtId="0" fontId="61" fillId="4" borderId="3" xfId="0" applyFont="1" applyFill="1" applyBorder="1" applyAlignment="1">
      <alignment horizontal="left" vertical="center" wrapText="1"/>
    </xf>
    <xf numFmtId="0" fontId="61" fillId="4" borderId="3" xfId="0" applyFont="1" applyFill="1" applyBorder="1" applyAlignment="1">
      <alignment horizontal="left" vertical="center"/>
    </xf>
    <xf numFmtId="0" fontId="61" fillId="0" borderId="16" xfId="0" applyFont="1" applyBorder="1" applyAlignment="1">
      <alignment horizontal="left" vertical="center" wrapText="1"/>
    </xf>
    <xf numFmtId="0" fontId="61" fillId="0" borderId="37" xfId="0" applyFont="1" applyBorder="1" applyAlignment="1">
      <alignment horizontal="left" vertical="center"/>
    </xf>
    <xf numFmtId="0" fontId="61" fillId="0" borderId="2" xfId="0" applyFont="1" applyBorder="1" applyAlignment="1">
      <alignment horizontal="left" vertical="center"/>
    </xf>
    <xf numFmtId="0" fontId="122" fillId="2" borderId="3" xfId="0" applyFont="1" applyFill="1" applyBorder="1" applyAlignment="1">
      <alignment horizontal="left" vertical="center" wrapText="1"/>
    </xf>
    <xf numFmtId="0" fontId="122" fillId="2" borderId="3" xfId="0" applyFont="1" applyFill="1" applyBorder="1" applyAlignment="1">
      <alignment horizontal="left" vertical="center"/>
    </xf>
    <xf numFmtId="0" fontId="184" fillId="2" borderId="3" xfId="0" applyFont="1" applyFill="1" applyBorder="1" applyAlignment="1">
      <alignment horizontal="left" vertical="center" wrapText="1"/>
    </xf>
    <xf numFmtId="0" fontId="184" fillId="2" borderId="3" xfId="0" applyFont="1" applyFill="1" applyBorder="1" applyAlignment="1">
      <alignment horizontal="left" vertical="center"/>
    </xf>
    <xf numFmtId="0" fontId="146" fillId="2" borderId="37" xfId="0" applyFont="1" applyFill="1" applyBorder="1" applyAlignment="1">
      <alignment horizontal="left" vertical="center" wrapText="1"/>
    </xf>
    <xf numFmtId="0" fontId="146" fillId="2" borderId="2" xfId="0" applyFont="1" applyFill="1" applyBorder="1" applyAlignment="1">
      <alignment horizontal="left" vertical="center" wrapText="1"/>
    </xf>
    <xf numFmtId="0" fontId="122" fillId="4" borderId="3" xfId="0" applyFont="1" applyFill="1" applyBorder="1" applyAlignment="1">
      <alignment horizontal="left" vertical="center" wrapText="1"/>
    </xf>
    <xf numFmtId="0" fontId="122" fillId="4" borderId="3" xfId="0" applyFont="1" applyFill="1" applyBorder="1" applyAlignment="1">
      <alignment horizontal="left" vertical="center"/>
    </xf>
    <xf numFmtId="0" fontId="122" fillId="0" borderId="3" xfId="0" applyFont="1" applyBorder="1" applyAlignment="1">
      <alignment horizontal="left" vertical="center" wrapText="1"/>
    </xf>
    <xf numFmtId="0" fontId="122" fillId="0" borderId="3" xfId="0" applyFont="1" applyBorder="1" applyAlignment="1">
      <alignment horizontal="left" vertical="center"/>
    </xf>
    <xf numFmtId="0" fontId="206" fillId="2" borderId="3" xfId="0" applyFont="1" applyFill="1" applyBorder="1" applyAlignment="1">
      <alignment horizontal="left" vertical="center" wrapText="1"/>
    </xf>
    <xf numFmtId="0" fontId="61" fillId="2" borderId="3" xfId="0" applyFont="1" applyFill="1" applyBorder="1" applyAlignment="1">
      <alignment horizontal="left" vertical="center"/>
    </xf>
    <xf numFmtId="0" fontId="61" fillId="2" borderId="3" xfId="0" applyFont="1" applyFill="1" applyBorder="1" applyAlignment="1">
      <alignment horizontal="left" vertical="center" wrapText="1"/>
    </xf>
    <xf numFmtId="0" fontId="35" fillId="0" borderId="0" xfId="0" applyFont="1" applyAlignment="1">
      <alignment horizontal="left" vertical="center" wrapText="1"/>
    </xf>
    <xf numFmtId="0" fontId="35" fillId="19" borderId="3" xfId="0" applyFont="1" applyFill="1" applyBorder="1" applyAlignment="1">
      <alignment horizontal="left" vertical="center" wrapText="1"/>
    </xf>
    <xf numFmtId="0" fontId="35" fillId="19" borderId="3" xfId="0" applyFont="1" applyFill="1" applyBorder="1" applyAlignment="1">
      <alignment horizontal="left" vertical="center"/>
    </xf>
    <xf numFmtId="0" fontId="17" fillId="0" borderId="0" xfId="0" applyFont="1" applyAlignment="1">
      <alignment horizontal="left" vertical="top" wrapText="1"/>
    </xf>
    <xf numFmtId="0" fontId="29" fillId="23" borderId="27" xfId="0" applyFont="1" applyFill="1" applyBorder="1" applyAlignment="1">
      <alignment horizontal="center" vertical="center" wrapText="1"/>
    </xf>
    <xf numFmtId="0" fontId="29" fillId="23" borderId="28" xfId="0" applyFont="1" applyFill="1" applyBorder="1" applyAlignment="1">
      <alignment horizontal="center" vertical="center"/>
    </xf>
    <xf numFmtId="0" fontId="29" fillId="23" borderId="29" xfId="0" applyFont="1" applyFill="1" applyBorder="1" applyAlignment="1">
      <alignment horizontal="center" vertical="center"/>
    </xf>
    <xf numFmtId="0" fontId="19" fillId="12" borderId="16" xfId="0" applyFont="1" applyFill="1" applyBorder="1" applyAlignment="1">
      <alignment horizontal="left" vertical="center"/>
    </xf>
    <xf numFmtId="0" fontId="19" fillId="12" borderId="37" xfId="0" applyFont="1" applyFill="1" applyBorder="1" applyAlignment="1">
      <alignment horizontal="left" vertical="center"/>
    </xf>
    <xf numFmtId="0" fontId="19" fillId="12" borderId="2" xfId="0" applyFont="1" applyFill="1" applyBorder="1" applyAlignment="1">
      <alignment horizontal="left" vertical="center"/>
    </xf>
    <xf numFmtId="0" fontId="19" fillId="11" borderId="16" xfId="0" applyFont="1" applyFill="1" applyBorder="1" applyAlignment="1">
      <alignment horizontal="left" vertical="top" wrapText="1"/>
    </xf>
    <xf numFmtId="0" fontId="19" fillId="11" borderId="37" xfId="0" applyFont="1" applyFill="1" applyBorder="1" applyAlignment="1">
      <alignment horizontal="left" vertical="top" wrapText="1"/>
    </xf>
    <xf numFmtId="0" fontId="19" fillId="11" borderId="2" xfId="0" applyFont="1" applyFill="1" applyBorder="1" applyAlignment="1">
      <alignment horizontal="left" vertical="top" wrapText="1"/>
    </xf>
    <xf numFmtId="0" fontId="23" fillId="38" borderId="22" xfId="0" applyFont="1" applyFill="1" applyBorder="1" applyAlignment="1">
      <alignment horizontal="left" vertical="top" wrapText="1"/>
    </xf>
    <xf numFmtId="0" fontId="23" fillId="38" borderId="49" xfId="0" applyFont="1" applyFill="1" applyBorder="1" applyAlignment="1">
      <alignment horizontal="left" vertical="top" wrapText="1"/>
    </xf>
    <xf numFmtId="0" fontId="23" fillId="38" borderId="48" xfId="0" applyFont="1" applyFill="1" applyBorder="1" applyAlignment="1">
      <alignment horizontal="left" vertical="top" wrapText="1"/>
    </xf>
    <xf numFmtId="0" fontId="23" fillId="38" borderId="24" xfId="0" applyFont="1" applyFill="1" applyBorder="1" applyAlignment="1">
      <alignment horizontal="left" vertical="top" wrapText="1"/>
    </xf>
    <xf numFmtId="0" fontId="18" fillId="13" borderId="16" xfId="0" applyFont="1" applyFill="1" applyBorder="1" applyAlignment="1">
      <alignment horizontal="left" vertical="center" wrapText="1"/>
    </xf>
    <xf numFmtId="0" fontId="18" fillId="13" borderId="37"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18" fillId="38" borderId="16" xfId="0" applyFont="1" applyFill="1" applyBorder="1" applyAlignment="1">
      <alignment horizontal="left" vertical="center" wrapText="1"/>
    </xf>
    <xf numFmtId="0" fontId="18" fillId="38" borderId="37" xfId="0" applyFont="1" applyFill="1" applyBorder="1" applyAlignment="1">
      <alignment horizontal="left" vertical="center" wrapText="1"/>
    </xf>
    <xf numFmtId="0" fontId="18" fillId="38" borderId="2" xfId="0" applyFont="1" applyFill="1" applyBorder="1" applyAlignment="1">
      <alignment horizontal="left" vertical="center" wrapText="1"/>
    </xf>
    <xf numFmtId="0" fontId="16" fillId="0" borderId="0" xfId="1" applyFont="1" applyAlignment="1" applyProtection="1">
      <alignment horizontal="left" vertical="center"/>
    </xf>
    <xf numFmtId="0" fontId="0" fillId="0" borderId="37" xfId="0" applyBorder="1" applyAlignment="1">
      <alignment horizontal="left" vertical="center" wrapText="1"/>
    </xf>
    <xf numFmtId="0" fontId="0" fillId="0" borderId="2" xfId="0" applyBorder="1" applyAlignment="1">
      <alignment horizontal="left" vertical="center" wrapText="1"/>
    </xf>
    <xf numFmtId="0" fontId="18" fillId="13" borderId="53" xfId="0" applyFont="1" applyFill="1" applyBorder="1" applyAlignment="1">
      <alignment horizontal="left" vertical="center"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0" xfId="0" applyFont="1" applyBorder="1" applyAlignment="1">
      <alignment horizontal="left" vertical="center" wrapText="1"/>
    </xf>
    <xf numFmtId="0" fontId="9" fillId="0" borderId="34" xfId="0" applyFont="1" applyBorder="1" applyAlignment="1">
      <alignment horizontal="left" vertical="center" wrapText="1"/>
    </xf>
    <xf numFmtId="0" fontId="9" fillId="0" borderId="22" xfId="0" applyFont="1" applyBorder="1" applyAlignment="1">
      <alignment horizontal="left" vertical="center" wrapText="1"/>
    </xf>
    <xf numFmtId="0" fontId="9" fillId="0" borderId="49" xfId="0" applyFont="1" applyBorder="1" applyAlignment="1">
      <alignment horizontal="left" vertical="center" wrapText="1"/>
    </xf>
    <xf numFmtId="0" fontId="9" fillId="0" borderId="21"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left" vertical="center" wrapText="1"/>
    </xf>
    <xf numFmtId="49" fontId="9" fillId="0" borderId="20" xfId="0" applyNumberFormat="1" applyFont="1" applyBorder="1" applyAlignment="1">
      <alignment horizontal="left" vertical="top" wrapText="1"/>
    </xf>
    <xf numFmtId="49" fontId="9" fillId="0" borderId="34" xfId="0" applyNumberFormat="1" applyFont="1" applyBorder="1" applyAlignment="1">
      <alignment horizontal="left" vertical="top" wrapText="1"/>
    </xf>
    <xf numFmtId="0" fontId="46" fillId="0" borderId="0" xfId="0" applyFont="1" applyAlignment="1">
      <alignment horizontal="left" vertical="top" wrapText="1"/>
    </xf>
    <xf numFmtId="0" fontId="9" fillId="0" borderId="3" xfId="0" applyFont="1" applyBorder="1" applyAlignment="1">
      <alignment horizontal="left" vertical="top"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0" fontId="4" fillId="0" borderId="0" xfId="0" applyFont="1" applyAlignment="1">
      <alignment wrapText="1"/>
    </xf>
    <xf numFmtId="0" fontId="18" fillId="0" borderId="3" xfId="0" applyFont="1" applyBorder="1" applyAlignment="1">
      <alignment horizontal="left" vertical="top" wrapText="1"/>
    </xf>
    <xf numFmtId="0" fontId="17" fillId="5" borderId="7" xfId="0" applyFont="1" applyFill="1" applyBorder="1" applyAlignment="1">
      <alignment horizontal="center" vertical="center" wrapText="1"/>
    </xf>
    <xf numFmtId="0" fontId="17" fillId="5" borderId="57"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xf>
    <xf numFmtId="0" fontId="17" fillId="5" borderId="29" xfId="0" applyFont="1" applyFill="1" applyBorder="1" applyAlignment="1">
      <alignment horizontal="center" vertical="center"/>
    </xf>
    <xf numFmtId="0" fontId="64" fillId="16" borderId="11" xfId="0" applyFont="1" applyFill="1" applyBorder="1" applyAlignment="1">
      <alignment horizontal="left" vertical="center" wrapText="1"/>
    </xf>
    <xf numFmtId="0" fontId="64" fillId="16" borderId="3" xfId="0" applyFont="1" applyFill="1" applyBorder="1" applyAlignment="1">
      <alignment horizontal="left" vertical="center" wrapText="1"/>
    </xf>
    <xf numFmtId="0" fontId="64" fillId="16" borderId="12"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20" fillId="16" borderId="12"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20" fillId="16" borderId="16" xfId="0" applyFont="1" applyFill="1" applyBorder="1" applyAlignment="1">
      <alignment horizontal="left" vertical="center" wrapText="1"/>
    </xf>
    <xf numFmtId="0" fontId="20" fillId="16" borderId="49" xfId="0" applyFont="1" applyFill="1" applyBorder="1" applyAlignment="1">
      <alignment horizontal="left" vertical="center" wrapText="1"/>
    </xf>
    <xf numFmtId="0" fontId="20" fillId="16" borderId="53" xfId="0" applyFont="1" applyFill="1" applyBorder="1" applyAlignment="1">
      <alignment horizontal="left" vertical="center" wrapText="1"/>
    </xf>
    <xf numFmtId="0" fontId="9" fillId="0" borderId="43" xfId="0" applyFont="1" applyBorder="1" applyAlignment="1">
      <alignment horizontal="left" vertical="center" wrapText="1"/>
    </xf>
    <xf numFmtId="0" fontId="9" fillId="0" borderId="69" xfId="0" applyFont="1" applyBorder="1" applyAlignment="1">
      <alignment horizontal="left" vertical="center"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7" borderId="50"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0" xfId="0" applyFont="1" applyFill="1" applyAlignment="1">
      <alignment horizontal="left" vertical="center" wrapText="1"/>
    </xf>
    <xf numFmtId="0" fontId="17" fillId="7" borderId="44"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17" fillId="7" borderId="7"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28" fillId="0" borderId="9" xfId="0" applyFont="1" applyBorder="1" applyAlignment="1">
      <alignment horizontal="center"/>
    </xf>
    <xf numFmtId="0" fontId="28" fillId="0" borderId="3" xfId="0" applyFont="1" applyBorder="1" applyAlignment="1">
      <alignment horizontal="center"/>
    </xf>
    <xf numFmtId="0" fontId="41" fillId="4" borderId="27" xfId="0" applyFont="1" applyFill="1" applyBorder="1" applyAlignment="1">
      <alignment horizontal="center" vertical="center" wrapText="1"/>
    </xf>
    <xf numFmtId="0" fontId="41" fillId="4" borderId="28" xfId="0" applyFont="1" applyFill="1" applyBorder="1" applyAlignment="1">
      <alignment horizontal="center" vertical="center" wrapText="1"/>
    </xf>
    <xf numFmtId="0" fontId="41" fillId="4" borderId="29" xfId="0" applyFont="1" applyFill="1" applyBorder="1" applyAlignment="1">
      <alignment horizontal="center" vertical="center" wrapText="1"/>
    </xf>
    <xf numFmtId="0" fontId="16" fillId="0" borderId="0" xfId="1" applyFont="1" applyFill="1" applyAlignment="1" applyProtection="1"/>
    <xf numFmtId="0" fontId="17" fillId="0" borderId="6"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center" vertical="center"/>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81" fillId="0" borderId="6" xfId="0" applyFont="1" applyBorder="1" applyAlignment="1">
      <alignment horizontal="center" vertical="center"/>
    </xf>
    <xf numFmtId="0" fontId="81" fillId="0" borderId="74" xfId="0" applyFont="1" applyBorder="1" applyAlignment="1">
      <alignment horizontal="center" vertical="center"/>
    </xf>
    <xf numFmtId="0" fontId="18" fillId="0" borderId="7" xfId="0" applyFont="1" applyBorder="1" applyAlignment="1">
      <alignment horizontal="left" vertical="center" wrapText="1"/>
    </xf>
    <xf numFmtId="0" fontId="18" fillId="0" borderId="57" xfId="0" applyFont="1" applyBorder="1" applyAlignment="1">
      <alignment horizontal="left" vertical="center" wrapText="1"/>
    </xf>
    <xf numFmtId="0" fontId="18" fillId="0" borderId="60" xfId="0" applyFont="1" applyBorder="1" applyAlignment="1">
      <alignment horizontal="left" vertical="center" wrapText="1"/>
    </xf>
    <xf numFmtId="0" fontId="18" fillId="0" borderId="72" xfId="0" applyFont="1" applyBorder="1" applyAlignment="1">
      <alignment horizontal="left" vertical="center" wrapText="1"/>
    </xf>
    <xf numFmtId="0" fontId="18" fillId="0" borderId="65" xfId="0" applyFont="1" applyBorder="1" applyAlignment="1">
      <alignment horizontal="left" vertical="center" wrapText="1"/>
    </xf>
    <xf numFmtId="0" fontId="18" fillId="0" borderId="73" xfId="0" applyFont="1" applyBorder="1" applyAlignment="1">
      <alignment horizontal="left" vertical="center" wrapText="1"/>
    </xf>
    <xf numFmtId="0" fontId="154" fillId="4" borderId="15" xfId="0" applyFont="1" applyFill="1" applyBorder="1" applyAlignment="1">
      <alignment horizontal="left" vertical="top" wrapText="1"/>
    </xf>
    <xf numFmtId="0" fontId="154" fillId="4" borderId="31" xfId="0" applyFont="1" applyFill="1" applyBorder="1" applyAlignment="1">
      <alignment horizontal="left" vertical="top" wrapText="1"/>
    </xf>
    <xf numFmtId="0" fontId="18" fillId="39" borderId="27" xfId="0" applyFont="1" applyFill="1" applyBorder="1" applyAlignment="1">
      <alignment horizontal="left" vertical="center" wrapText="1"/>
    </xf>
    <xf numFmtId="0" fontId="18" fillId="39" borderId="28" xfId="0" applyFont="1" applyFill="1" applyBorder="1" applyAlignment="1">
      <alignment horizontal="left" vertical="center" wrapText="1"/>
    </xf>
    <xf numFmtId="0" fontId="18" fillId="39" borderId="29" xfId="0" applyFont="1" applyFill="1" applyBorder="1" applyAlignment="1">
      <alignment horizontal="left" vertical="center" wrapText="1"/>
    </xf>
    <xf numFmtId="0" fontId="23" fillId="0" borderId="15" xfId="0" applyFont="1" applyBorder="1" applyAlignment="1">
      <alignment horizontal="left" vertical="top" wrapText="1"/>
    </xf>
    <xf numFmtId="0" fontId="23" fillId="0" borderId="30" xfId="0" applyFont="1" applyBorder="1" applyAlignment="1">
      <alignment horizontal="left" vertical="top" wrapText="1"/>
    </xf>
    <xf numFmtId="0" fontId="23" fillId="0" borderId="31" xfId="0" applyFont="1" applyBorder="1" applyAlignment="1">
      <alignment horizontal="left" vertical="top" wrapText="1"/>
    </xf>
    <xf numFmtId="0" fontId="23" fillId="0" borderId="67" xfId="0" applyFont="1" applyBorder="1" applyAlignment="1">
      <alignment horizontal="left" vertical="top" wrapText="1"/>
    </xf>
    <xf numFmtId="0" fontId="23" fillId="0" borderId="28" xfId="0" applyFont="1" applyBorder="1" applyAlignment="1">
      <alignment horizontal="left" vertical="top" wrapText="1"/>
    </xf>
    <xf numFmtId="0" fontId="23" fillId="0" borderId="29" xfId="0" applyFont="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23" fillId="0" borderId="1" xfId="0" applyFont="1" applyBorder="1" applyAlignment="1">
      <alignment horizontal="left" vertical="top" wrapText="1"/>
    </xf>
    <xf numFmtId="0" fontId="23" fillId="0" borderId="5" xfId="0" applyFont="1" applyBorder="1" applyAlignment="1">
      <alignment horizontal="left" vertical="top"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80" xfId="0" applyFont="1" applyBorder="1" applyAlignment="1">
      <alignment horizontal="left" vertical="center" wrapText="1"/>
    </xf>
    <xf numFmtId="0" fontId="18" fillId="7" borderId="7" xfId="0" applyFont="1" applyFill="1" applyBorder="1" applyAlignment="1">
      <alignment vertical="center" wrapText="1"/>
    </xf>
    <xf numFmtId="0" fontId="18" fillId="7" borderId="57" xfId="0" applyFont="1" applyFill="1" applyBorder="1" applyAlignment="1">
      <alignment vertical="center" wrapText="1"/>
    </xf>
    <xf numFmtId="0" fontId="18" fillId="7" borderId="60" xfId="0" applyFont="1" applyFill="1" applyBorder="1" applyAlignment="1">
      <alignment vertical="center" wrapText="1"/>
    </xf>
    <xf numFmtId="0" fontId="18" fillId="7" borderId="72" xfId="0" applyFont="1" applyFill="1" applyBorder="1" applyAlignment="1">
      <alignment vertical="center" wrapText="1"/>
    </xf>
    <xf numFmtId="0" fontId="18" fillId="7" borderId="65" xfId="0" applyFont="1" applyFill="1" applyBorder="1" applyAlignment="1">
      <alignment vertical="center" wrapText="1"/>
    </xf>
    <xf numFmtId="0" fontId="18" fillId="7" borderId="73" xfId="0" applyFont="1" applyFill="1" applyBorder="1" applyAlignment="1">
      <alignment vertical="center" wrapText="1"/>
    </xf>
    <xf numFmtId="0" fontId="20" fillId="0" borderId="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3" xfId="0" applyFont="1" applyBorder="1" applyAlignment="1">
      <alignment horizontal="center" vertical="center" wrapText="1"/>
    </xf>
    <xf numFmtId="0" fontId="18" fillId="0" borderId="9" xfId="0" applyFont="1" applyBorder="1" applyAlignment="1">
      <alignment horizontal="center" wrapText="1"/>
    </xf>
    <xf numFmtId="0" fontId="18" fillId="0" borderId="3" xfId="0" applyFont="1" applyBorder="1" applyAlignment="1">
      <alignment horizontal="center" wrapText="1"/>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8" fillId="0" borderId="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20" xfId="0" applyFont="1" applyBorder="1" applyAlignment="1">
      <alignment horizontal="center" textRotation="90" wrapText="1"/>
    </xf>
    <xf numFmtId="0" fontId="65" fillId="0" borderId="34" xfId="0" applyFont="1" applyBorder="1" applyAlignment="1">
      <alignment horizontal="center" wrapText="1"/>
    </xf>
    <xf numFmtId="0" fontId="18" fillId="0" borderId="13" xfId="0" applyFont="1" applyBorder="1" applyAlignment="1">
      <alignment horizontal="left" vertical="center" wrapText="1"/>
    </xf>
    <xf numFmtId="0" fontId="18" fillId="0" borderId="41" xfId="0" applyFont="1" applyBorder="1" applyAlignment="1">
      <alignment horizontal="left" vertical="center" wrapText="1"/>
    </xf>
    <xf numFmtId="0" fontId="23" fillId="0" borderId="50" xfId="2" applyFont="1" applyBorder="1" applyAlignment="1">
      <alignment vertical="center" wrapText="1"/>
    </xf>
    <xf numFmtId="0" fontId="71" fillId="0" borderId="51" xfId="0" applyFont="1" applyBorder="1" applyAlignment="1">
      <alignment vertical="center" wrapText="1"/>
    </xf>
    <xf numFmtId="0" fontId="63" fillId="0" borderId="57" xfId="2" applyFont="1" applyBorder="1" applyAlignment="1">
      <alignment vertical="center" wrapText="1"/>
    </xf>
    <xf numFmtId="0" fontId="0" fillId="0" borderId="57" xfId="0" applyBorder="1" applyAlignment="1">
      <alignmen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3" fillId="0" borderId="11" xfId="2" applyFont="1" applyBorder="1" applyAlignment="1">
      <alignment horizontal="left" vertical="center" wrapText="1" indent="1"/>
    </xf>
    <xf numFmtId="0" fontId="71" fillId="0" borderId="3" xfId="0" applyFont="1" applyBorder="1" applyAlignment="1">
      <alignment horizontal="left" vertical="center" wrapText="1" indent="1"/>
    </xf>
    <xf numFmtId="0" fontId="20" fillId="0" borderId="7" xfId="0" applyFont="1" applyBorder="1" applyAlignment="1">
      <alignment horizontal="left" vertical="center" wrapText="1"/>
    </xf>
    <xf numFmtId="0" fontId="20" fillId="0" borderId="57" xfId="0" applyFont="1" applyBorder="1" applyAlignment="1">
      <alignment horizontal="left" vertical="center" wrapText="1"/>
    </xf>
    <xf numFmtId="0" fontId="20" fillId="0" borderId="60" xfId="0" applyFont="1" applyBorder="1" applyAlignment="1">
      <alignment horizontal="left" vertical="center" wrapText="1"/>
    </xf>
    <xf numFmtId="0" fontId="23" fillId="0" borderId="8" xfId="2" applyFont="1" applyBorder="1" applyAlignment="1">
      <alignment horizontal="left" vertical="center" wrapText="1"/>
    </xf>
    <xf numFmtId="0" fontId="23" fillId="0" borderId="11" xfId="2" applyFont="1" applyBorder="1" applyAlignment="1">
      <alignment horizontal="left" vertical="center" wrapText="1"/>
    </xf>
    <xf numFmtId="0" fontId="23" fillId="0" borderId="16" xfId="2" applyFont="1" applyBorder="1" applyAlignment="1">
      <alignment horizontal="left" vertical="center"/>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39" xfId="2" applyFont="1" applyBorder="1" applyAlignment="1">
      <alignment horizontal="left" vertical="center" wrapText="1"/>
    </xf>
    <xf numFmtId="0" fontId="65" fillId="0" borderId="2" xfId="0" applyFont="1" applyBorder="1" applyAlignment="1">
      <alignment horizontal="left" vertical="center"/>
    </xf>
    <xf numFmtId="0" fontId="18" fillId="0" borderId="13" xfId="2" applyFont="1" applyBorder="1" applyAlignment="1">
      <alignment horizontal="left" vertical="center" wrapText="1"/>
    </xf>
    <xf numFmtId="0" fontId="39" fillId="0" borderId="41" xfId="2" applyFont="1" applyBorder="1" applyAlignment="1">
      <alignment horizontal="left" vertical="center" wrapText="1"/>
    </xf>
    <xf numFmtId="0" fontId="76" fillId="0" borderId="50" xfId="2" applyFont="1" applyBorder="1" applyAlignment="1">
      <alignment horizontal="left" vertical="center" wrapText="1"/>
    </xf>
    <xf numFmtId="0" fontId="86" fillId="0" borderId="51" xfId="0" applyFont="1" applyBorder="1" applyAlignment="1">
      <alignment horizontal="left" vertical="center" wrapText="1"/>
    </xf>
    <xf numFmtId="0" fontId="79" fillId="0" borderId="50" xfId="2" applyFont="1" applyBorder="1" applyAlignment="1">
      <alignment horizontal="left" vertical="center" wrapText="1"/>
    </xf>
    <xf numFmtId="0" fontId="87" fillId="0" borderId="51" xfId="2" applyFont="1" applyBorder="1" applyAlignment="1">
      <alignment horizontal="left" vertical="center" wrapText="1"/>
    </xf>
    <xf numFmtId="0" fontId="79" fillId="0" borderId="7" xfId="2" applyFont="1" applyBorder="1" applyAlignment="1">
      <alignment horizontal="left" vertical="center" wrapText="1"/>
    </xf>
    <xf numFmtId="0" fontId="88" fillId="0" borderId="60" xfId="0" applyFont="1" applyBorder="1" applyAlignment="1">
      <alignment horizontal="left" vertical="center" wrapText="1"/>
    </xf>
    <xf numFmtId="0" fontId="75" fillId="0" borderId="61" xfId="0" applyFont="1" applyBorder="1" applyAlignment="1">
      <alignment horizontal="left" vertical="center" wrapText="1"/>
    </xf>
    <xf numFmtId="0" fontId="88" fillId="0" borderId="61" xfId="0" applyFont="1" applyBorder="1" applyAlignment="1">
      <alignment horizontal="left" vertical="center" wrapText="1"/>
    </xf>
    <xf numFmtId="0" fontId="43" fillId="15" borderId="6" xfId="0" applyFont="1" applyFill="1" applyBorder="1" applyAlignment="1" applyProtection="1">
      <alignment horizontal="center" vertical="center"/>
      <protection locked="0"/>
    </xf>
    <xf numFmtId="0" fontId="43" fillId="15" borderId="75" xfId="0" applyFont="1" applyFill="1" applyBorder="1" applyAlignment="1" applyProtection="1">
      <alignment horizontal="center" vertical="center"/>
      <protection locked="0"/>
    </xf>
    <xf numFmtId="0" fontId="43" fillId="15" borderId="74" xfId="0" applyFont="1" applyFill="1" applyBorder="1" applyAlignment="1" applyProtection="1">
      <alignment horizontal="center" vertical="center"/>
      <protection locked="0"/>
    </xf>
    <xf numFmtId="0" fontId="20" fillId="0" borderId="72" xfId="2" applyFont="1" applyBorder="1" applyAlignment="1">
      <alignment horizontal="left" vertical="top" wrapText="1"/>
    </xf>
    <xf numFmtId="0" fontId="0" fillId="0" borderId="73" xfId="0" applyBorder="1" applyAlignment="1">
      <alignment horizontal="left" vertical="top" wrapText="1"/>
    </xf>
    <xf numFmtId="0" fontId="9"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horizontal="left" vertical="top" wrapText="1"/>
    </xf>
    <xf numFmtId="0" fontId="9" fillId="0" borderId="16" xfId="0" applyFont="1" applyBorder="1" applyAlignment="1">
      <alignment horizontal="left" vertical="top" wrapText="1"/>
    </xf>
    <xf numFmtId="0" fontId="9" fillId="0" borderId="37" xfId="0" applyFont="1" applyBorder="1" applyAlignment="1">
      <alignment horizontal="left" vertical="top"/>
    </xf>
    <xf numFmtId="0" fontId="9" fillId="0" borderId="2" xfId="0" applyFont="1" applyBorder="1" applyAlignment="1">
      <alignment horizontal="left" vertical="top"/>
    </xf>
    <xf numFmtId="0" fontId="9" fillId="0" borderId="37" xfId="0" applyFont="1" applyBorder="1" applyAlignment="1">
      <alignment horizontal="left" vertical="top" wrapText="1"/>
    </xf>
    <xf numFmtId="0" fontId="9" fillId="0" borderId="2" xfId="0" applyFont="1" applyBorder="1" applyAlignment="1">
      <alignment horizontal="left" vertical="top" wrapText="1"/>
    </xf>
    <xf numFmtId="0" fontId="20" fillId="21" borderId="27" xfId="0" applyFont="1" applyFill="1" applyBorder="1" applyAlignment="1">
      <alignment horizontal="center" vertical="center" wrapText="1"/>
    </xf>
    <xf numFmtId="0" fontId="20" fillId="21" borderId="28" xfId="0" applyFont="1" applyFill="1" applyBorder="1" applyAlignment="1">
      <alignment horizontal="center" vertical="center" wrapText="1"/>
    </xf>
    <xf numFmtId="0" fontId="20" fillId="21" borderId="29" xfId="0" applyFont="1" applyFill="1" applyBorder="1" applyAlignment="1">
      <alignment horizontal="center" vertical="center"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top" wrapText="1"/>
    </xf>
    <xf numFmtId="0" fontId="18" fillId="0" borderId="7"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9" fillId="3" borderId="17"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12" xfId="0" applyFont="1" applyBorder="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2" xfId="0" applyFont="1" applyBorder="1" applyAlignment="1">
      <alignment horizontal="left" vertical="center" wrapText="1"/>
    </xf>
    <xf numFmtId="0" fontId="23" fillId="0" borderId="16" xfId="0" applyFont="1" applyBorder="1" applyAlignment="1">
      <alignment horizontal="left" vertical="top" wrapText="1"/>
    </xf>
    <xf numFmtId="0" fontId="65" fillId="0" borderId="53" xfId="0" applyFont="1" applyBorder="1" applyAlignment="1">
      <alignment horizontal="left" vertical="top" wrapText="1"/>
    </xf>
    <xf numFmtId="0" fontId="65" fillId="0" borderId="3" xfId="0" applyFont="1" applyBorder="1" applyAlignment="1">
      <alignment horizontal="left" vertical="top" wrapText="1"/>
    </xf>
    <xf numFmtId="0" fontId="18" fillId="39" borderId="65" xfId="0" applyFont="1" applyFill="1" applyBorder="1" applyAlignment="1">
      <alignment horizontal="left" vertical="center" wrapText="1"/>
    </xf>
    <xf numFmtId="0" fontId="18" fillId="39" borderId="73" xfId="0" applyFont="1" applyFill="1" applyBorder="1" applyAlignment="1">
      <alignment horizontal="left" vertical="center" wrapText="1"/>
    </xf>
    <xf numFmtId="0" fontId="23" fillId="0" borderId="41" xfId="0" applyFont="1" applyBorder="1" applyAlignment="1">
      <alignment horizontal="left" vertical="top" wrapText="1"/>
    </xf>
    <xf numFmtId="0" fontId="23" fillId="0" borderId="14" xfId="0" applyFont="1" applyBorder="1" applyAlignment="1">
      <alignment horizontal="left" vertical="top" wrapText="1"/>
    </xf>
    <xf numFmtId="0" fontId="9" fillId="0" borderId="26" xfId="0" applyFont="1" applyBorder="1" applyAlignment="1">
      <alignment horizontal="left" vertical="top" wrapText="1"/>
    </xf>
    <xf numFmtId="0" fontId="65" fillId="0" borderId="41" xfId="0" applyFont="1" applyBorder="1" applyAlignment="1">
      <alignment horizontal="left" vertical="top" wrapText="1"/>
    </xf>
    <xf numFmtId="0" fontId="23" fillId="0" borderId="25" xfId="0" applyFont="1" applyBorder="1" applyAlignment="1">
      <alignment horizontal="left" vertical="top" wrapText="1"/>
    </xf>
    <xf numFmtId="0" fontId="65" fillId="0" borderId="80" xfId="0" applyFont="1" applyBorder="1" applyAlignment="1">
      <alignment horizontal="left" vertical="top" wrapText="1"/>
    </xf>
    <xf numFmtId="0" fontId="9" fillId="0" borderId="11" xfId="0" applyFont="1" applyBorder="1" applyAlignment="1">
      <alignment horizontal="left" vertical="top" wrapText="1"/>
    </xf>
    <xf numFmtId="0" fontId="23" fillId="0" borderId="37" xfId="0" applyFont="1" applyBorder="1" applyAlignment="1">
      <alignment horizontal="left" vertical="top" wrapText="1"/>
    </xf>
    <xf numFmtId="0" fontId="23" fillId="0" borderId="53" xfId="0" applyFont="1" applyBorder="1" applyAlignment="1">
      <alignment horizontal="left" vertical="top" wrapText="1"/>
    </xf>
    <xf numFmtId="0" fontId="23" fillId="0" borderId="34" xfId="0" applyFont="1" applyBorder="1" applyAlignment="1">
      <alignment horizontal="left" vertical="top" wrapText="1"/>
    </xf>
    <xf numFmtId="0" fontId="23" fillId="0" borderId="47" xfId="0" applyFont="1" applyBorder="1" applyAlignment="1">
      <alignment horizontal="left" vertical="top" wrapText="1"/>
    </xf>
    <xf numFmtId="0" fontId="23" fillId="0" borderId="3" xfId="0" applyFont="1" applyBorder="1" applyAlignment="1">
      <alignment vertical="top" wrapText="1"/>
    </xf>
    <xf numFmtId="0" fontId="23" fillId="0" borderId="12" xfId="0" applyFont="1" applyBorder="1" applyAlignment="1">
      <alignment vertical="top" wrapText="1"/>
    </xf>
    <xf numFmtId="0" fontId="18" fillId="7" borderId="28"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18" fillId="7" borderId="27" xfId="0" applyFont="1" applyFill="1" applyBorder="1" applyAlignment="1">
      <alignment horizontal="left" vertical="center" wrapText="1"/>
    </xf>
    <xf numFmtId="0" fontId="175" fillId="4" borderId="6" xfId="0" applyFont="1" applyFill="1" applyBorder="1" applyAlignment="1">
      <alignment horizontal="center" vertical="center"/>
    </xf>
    <xf numFmtId="0" fontId="175" fillId="4" borderId="75" xfId="0" applyFont="1" applyFill="1" applyBorder="1" applyAlignment="1">
      <alignment horizontal="center" vertical="center"/>
    </xf>
    <xf numFmtId="0" fontId="175" fillId="4" borderId="74" xfId="0" applyFont="1" applyFill="1" applyBorder="1" applyAlignment="1">
      <alignment horizontal="center" vertical="center"/>
    </xf>
    <xf numFmtId="0" fontId="123" fillId="4" borderId="27" xfId="0" applyFont="1" applyFill="1" applyBorder="1" applyAlignment="1">
      <alignment horizontal="left" vertical="center" wrapText="1"/>
    </xf>
    <xf numFmtId="0" fontId="123" fillId="4" borderId="28" xfId="0" applyFont="1" applyFill="1" applyBorder="1" applyAlignment="1">
      <alignment horizontal="left" vertical="center" wrapText="1"/>
    </xf>
    <xf numFmtId="0" fontId="123" fillId="4" borderId="29" xfId="0" applyFont="1" applyFill="1" applyBorder="1" applyAlignment="1">
      <alignment horizontal="left" vertical="center" wrapText="1"/>
    </xf>
    <xf numFmtId="0" fontId="147" fillId="4" borderId="78" xfId="0" applyFont="1" applyFill="1" applyBorder="1" applyAlignment="1">
      <alignment horizontal="left" vertical="center" wrapText="1"/>
    </xf>
    <xf numFmtId="0" fontId="147" fillId="4" borderId="79" xfId="0" applyFont="1" applyFill="1" applyBorder="1" applyAlignment="1">
      <alignment horizontal="left" vertical="center" wrapText="1"/>
    </xf>
    <xf numFmtId="0" fontId="147" fillId="4" borderId="80" xfId="0" applyFont="1" applyFill="1" applyBorder="1" applyAlignment="1">
      <alignment horizontal="left" vertical="center" wrapText="1"/>
    </xf>
    <xf numFmtId="0" fontId="24" fillId="4" borderId="76" xfId="0" applyFont="1" applyFill="1" applyBorder="1" applyAlignment="1">
      <alignment horizontal="left" vertical="top" wrapText="1"/>
    </xf>
    <xf numFmtId="0" fontId="24" fillId="4" borderId="30" xfId="0" applyFont="1" applyFill="1" applyBorder="1" applyAlignment="1">
      <alignment horizontal="left" vertical="top" wrapText="1"/>
    </xf>
    <xf numFmtId="0" fontId="24" fillId="4" borderId="17" xfId="0" applyFont="1" applyFill="1" applyBorder="1" applyAlignment="1">
      <alignment horizontal="left" vertical="top" wrapText="1"/>
    </xf>
    <xf numFmtId="0" fontId="20" fillId="0" borderId="39" xfId="0" applyFont="1" applyBorder="1" applyAlignment="1">
      <alignment horizontal="left" vertical="center" wrapText="1"/>
    </xf>
    <xf numFmtId="0" fontId="20" fillId="0" borderId="37" xfId="0" applyFont="1" applyBorder="1" applyAlignment="1">
      <alignment horizontal="left" vertical="center" wrapText="1"/>
    </xf>
    <xf numFmtId="0" fontId="20" fillId="0" borderId="53" xfId="0" applyFont="1" applyBorder="1" applyAlignment="1">
      <alignment horizontal="left" vertical="center" wrapText="1"/>
    </xf>
    <xf numFmtId="0" fontId="23" fillId="0" borderId="79" xfId="0" applyFont="1" applyBorder="1" applyAlignment="1">
      <alignment horizontal="left" vertical="top" wrapText="1"/>
    </xf>
    <xf numFmtId="0" fontId="23" fillId="0" borderId="80" xfId="0" applyFont="1" applyBorder="1" applyAlignment="1">
      <alignment horizontal="left" vertical="top" wrapText="1"/>
    </xf>
    <xf numFmtId="0" fontId="74" fillId="39" borderId="28" xfId="0" applyFont="1" applyFill="1" applyBorder="1" applyAlignment="1">
      <alignment horizontal="left" vertical="center"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23" fillId="0" borderId="25" xfId="0" applyFont="1" applyBorder="1" applyAlignment="1">
      <alignment vertical="top" wrapText="1"/>
    </xf>
    <xf numFmtId="0" fontId="23" fillId="0" borderId="79" xfId="0" applyFont="1" applyBorder="1" applyAlignment="1">
      <alignment vertical="top" wrapText="1"/>
    </xf>
    <xf numFmtId="0" fontId="23" fillId="0" borderId="80" xfId="0" applyFont="1" applyBorder="1" applyAlignment="1">
      <alignment vertical="top" wrapText="1"/>
    </xf>
    <xf numFmtId="0" fontId="18" fillId="7" borderId="8"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8" fillId="7" borderId="57"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65" xfId="0" applyFont="1" applyFill="1" applyBorder="1" applyAlignment="1">
      <alignment horizontal="center" vertical="center" wrapText="1"/>
    </xf>
    <xf numFmtId="0" fontId="18" fillId="7" borderId="73" xfId="0" applyFont="1" applyFill="1" applyBorder="1" applyAlignment="1">
      <alignment horizontal="center" vertical="center" wrapText="1"/>
    </xf>
    <xf numFmtId="0" fontId="9" fillId="3" borderId="57" xfId="0" applyFont="1" applyFill="1" applyBorder="1" applyAlignment="1">
      <alignment horizontal="left" vertical="top" wrapText="1"/>
    </xf>
    <xf numFmtId="0" fontId="9" fillId="3" borderId="58" xfId="0" applyFont="1" applyFill="1" applyBorder="1" applyAlignment="1">
      <alignment horizontal="left" vertical="top" wrapText="1"/>
    </xf>
    <xf numFmtId="0" fontId="23" fillId="0" borderId="56" xfId="0" applyFont="1" applyBorder="1" applyAlignment="1">
      <alignment horizontal="left" vertical="top" wrapText="1"/>
    </xf>
    <xf numFmtId="0" fontId="23" fillId="0" borderId="58" xfId="0" applyFont="1" applyBorder="1" applyAlignment="1">
      <alignment horizontal="left" vertical="top"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8" fillId="7" borderId="7"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44" xfId="0" applyFont="1" applyFill="1" applyBorder="1" applyAlignment="1">
      <alignment horizontal="center" vertical="center" wrapText="1"/>
    </xf>
    <xf numFmtId="0" fontId="20" fillId="0" borderId="65" xfId="0" applyFont="1" applyBorder="1" applyAlignment="1">
      <alignment horizontal="left" vertical="center" wrapText="1"/>
    </xf>
    <xf numFmtId="0" fontId="20" fillId="0" borderId="73" xfId="0" applyFont="1" applyBorder="1" applyAlignment="1">
      <alignment horizontal="left" vertical="center"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65" xfId="0" applyFont="1" applyFill="1" applyBorder="1" applyAlignment="1">
      <alignment horizontal="left" vertical="center" wrapText="1"/>
    </xf>
    <xf numFmtId="0" fontId="18" fillId="7" borderId="73" xfId="0" applyFont="1" applyFill="1" applyBorder="1" applyAlignment="1">
      <alignment horizontal="left" vertical="center" wrapText="1"/>
    </xf>
    <xf numFmtId="0" fontId="18" fillId="7" borderId="57" xfId="0" applyFont="1" applyFill="1" applyBorder="1" applyAlignment="1">
      <alignment horizontal="left" vertical="center" wrapText="1"/>
    </xf>
    <xf numFmtId="0" fontId="18" fillId="7" borderId="60" xfId="0" applyFont="1" applyFill="1" applyBorder="1" applyAlignment="1">
      <alignment horizontal="left" vertical="center" wrapText="1"/>
    </xf>
    <xf numFmtId="0" fontId="18" fillId="7" borderId="72" xfId="0" applyFont="1" applyFill="1" applyBorder="1" applyAlignment="1">
      <alignment horizontal="center" vertical="center" wrapText="1"/>
    </xf>
    <xf numFmtId="0" fontId="81" fillId="0" borderId="75" xfId="0"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23" fillId="0" borderId="13" xfId="0" applyFont="1" applyBorder="1" applyAlignment="1">
      <alignment horizontal="left" vertical="center" wrapText="1"/>
    </xf>
    <xf numFmtId="0" fontId="23" fillId="0" borderId="41" xfId="0" applyFont="1" applyBorder="1" applyAlignment="1">
      <alignment horizontal="left" vertical="center" wrapText="1"/>
    </xf>
    <xf numFmtId="0" fontId="23" fillId="0" borderId="1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0" xfId="0" applyFont="1" applyBorder="1" applyAlignment="1">
      <alignment horizontal="left" vertical="center" wrapText="1"/>
    </xf>
    <xf numFmtId="0" fontId="23" fillId="0" borderId="43" xfId="0" applyFont="1" applyBorder="1" applyAlignment="1">
      <alignment horizontal="left" vertical="center" wrapText="1"/>
    </xf>
    <xf numFmtId="0" fontId="79" fillId="21" borderId="27" xfId="0" applyFont="1" applyFill="1" applyBorder="1" applyAlignment="1">
      <alignment horizontal="center" vertical="center" wrapText="1"/>
    </xf>
    <xf numFmtId="0" fontId="79" fillId="21" borderId="28" xfId="0" applyFont="1" applyFill="1" applyBorder="1" applyAlignment="1">
      <alignment horizontal="center" vertical="center" wrapText="1"/>
    </xf>
    <xf numFmtId="0" fontId="79" fillId="21" borderId="29" xfId="0" applyFont="1" applyFill="1" applyBorder="1" applyAlignment="1">
      <alignment horizontal="center" vertical="center" wrapText="1"/>
    </xf>
    <xf numFmtId="0" fontId="18" fillId="7" borderId="7" xfId="0" applyFont="1" applyFill="1" applyBorder="1" applyAlignment="1">
      <alignment horizontal="left" vertical="center" wrapText="1"/>
    </xf>
    <xf numFmtId="0" fontId="18" fillId="7" borderId="27" xfId="0" applyFont="1" applyFill="1" applyBorder="1" applyAlignment="1">
      <alignment vertical="center" wrapText="1"/>
    </xf>
    <xf numFmtId="0" fontId="18" fillId="7" borderId="28" xfId="0" applyFont="1" applyFill="1" applyBorder="1" applyAlignment="1">
      <alignment vertical="center" wrapText="1"/>
    </xf>
    <xf numFmtId="0" fontId="18" fillId="7" borderId="29" xfId="0" applyFont="1" applyFill="1" applyBorder="1" applyAlignment="1">
      <alignment vertical="center" wrapText="1"/>
    </xf>
    <xf numFmtId="0" fontId="40" fillId="2" borderId="5"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69"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3" fillId="2" borderId="40" xfId="0" applyFont="1" applyFill="1" applyBorder="1" applyAlignment="1">
      <alignment horizontal="center" vertical="top" wrapText="1"/>
    </xf>
    <xf numFmtId="0" fontId="13" fillId="2" borderId="34" xfId="0" applyFont="1" applyFill="1" applyBorder="1" applyAlignment="1">
      <alignment horizontal="center" vertical="top" wrapText="1"/>
    </xf>
    <xf numFmtId="0" fontId="13" fillId="2" borderId="20" xfId="0" applyFont="1" applyFill="1" applyBorder="1" applyAlignment="1">
      <alignment horizontal="left" vertical="top" wrapText="1"/>
    </xf>
    <xf numFmtId="0" fontId="13" fillId="2" borderId="40" xfId="0" applyFont="1" applyFill="1" applyBorder="1" applyAlignment="1">
      <alignment horizontal="left" vertical="top" wrapText="1"/>
    </xf>
    <xf numFmtId="0" fontId="13" fillId="2" borderId="34" xfId="0" applyFont="1" applyFill="1" applyBorder="1" applyAlignment="1">
      <alignment horizontal="left" vertical="top" wrapText="1"/>
    </xf>
    <xf numFmtId="0" fontId="37" fillId="2" borderId="16" xfId="0" applyFont="1" applyFill="1" applyBorder="1" applyAlignment="1">
      <alignment horizontal="center" vertical="top" wrapText="1"/>
    </xf>
    <xf numFmtId="0" fontId="37" fillId="2" borderId="37" xfId="0" applyFont="1" applyFill="1" applyBorder="1" applyAlignment="1">
      <alignment horizontal="center" vertical="top" wrapText="1"/>
    </xf>
    <xf numFmtId="0" fontId="37" fillId="2" borderId="2" xfId="0" applyFont="1" applyFill="1" applyBorder="1" applyAlignment="1">
      <alignment horizontal="center" vertical="top" wrapText="1"/>
    </xf>
    <xf numFmtId="0" fontId="37" fillId="2" borderId="67" xfId="0" applyFont="1" applyFill="1" applyBorder="1" applyAlignment="1">
      <alignment horizontal="center" vertical="top" wrapText="1"/>
    </xf>
    <xf numFmtId="0" fontId="37" fillId="2" borderId="28" xfId="0" applyFont="1" applyFill="1" applyBorder="1" applyAlignment="1">
      <alignment horizontal="center" vertical="top" wrapText="1"/>
    </xf>
    <xf numFmtId="0" fontId="37" fillId="2" borderId="70" xfId="0" applyFont="1" applyFill="1" applyBorder="1" applyAlignment="1">
      <alignment horizontal="center" vertical="top" wrapText="1"/>
    </xf>
    <xf numFmtId="0" fontId="13" fillId="2" borderId="68" xfId="0" applyFont="1" applyFill="1" applyBorder="1" applyAlignment="1">
      <alignment horizontal="center" vertical="top" wrapText="1"/>
    </xf>
    <xf numFmtId="0" fontId="156" fillId="9" borderId="1" xfId="0" applyFont="1" applyFill="1" applyBorder="1" applyAlignment="1">
      <alignment horizontal="center" vertical="center"/>
    </xf>
    <xf numFmtId="0" fontId="156" fillId="9" borderId="40" xfId="0" applyFont="1" applyFill="1" applyBorder="1" applyAlignment="1">
      <alignment horizontal="center" vertical="center"/>
    </xf>
    <xf numFmtId="0" fontId="156" fillId="9" borderId="68"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46" xfId="0" applyFont="1" applyFill="1" applyBorder="1" applyAlignment="1">
      <alignment horizontal="center" vertical="center"/>
    </xf>
    <xf numFmtId="0" fontId="40" fillId="2" borderId="69" xfId="0" applyFont="1" applyFill="1" applyBorder="1" applyAlignment="1">
      <alignment horizontal="center" vertical="center"/>
    </xf>
    <xf numFmtId="0" fontId="154" fillId="2" borderId="4" xfId="0" applyFont="1" applyFill="1" applyBorder="1" applyAlignment="1">
      <alignment horizontal="center" vertical="center" wrapText="1"/>
    </xf>
    <xf numFmtId="0" fontId="154" fillId="2" borderId="32" xfId="0" applyFont="1" applyFill="1" applyBorder="1" applyAlignment="1">
      <alignment horizontal="center" vertical="center" wrapText="1"/>
    </xf>
    <xf numFmtId="0" fontId="154" fillId="2" borderId="3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66" fillId="9" borderId="1" xfId="0" applyFont="1" applyFill="1" applyBorder="1" applyAlignment="1">
      <alignment horizontal="center" vertical="center"/>
    </xf>
    <xf numFmtId="0" fontId="66" fillId="9" borderId="40" xfId="0" applyFont="1" applyFill="1" applyBorder="1" applyAlignment="1">
      <alignment horizontal="center" vertical="center"/>
    </xf>
    <xf numFmtId="0" fontId="66" fillId="9" borderId="68" xfId="0" applyFont="1" applyFill="1" applyBorder="1" applyAlignment="1">
      <alignment horizontal="center" vertical="center"/>
    </xf>
    <xf numFmtId="0" fontId="9" fillId="14" borderId="9" xfId="0" applyFont="1" applyFill="1" applyBorder="1" applyAlignment="1">
      <alignment horizontal="left" vertical="top" wrapText="1"/>
    </xf>
    <xf numFmtId="0" fontId="9" fillId="14" borderId="3" xfId="0" applyFont="1" applyFill="1" applyBorder="1" applyAlignment="1">
      <alignment horizontal="left" vertical="top" wrapText="1"/>
    </xf>
    <xf numFmtId="0" fontId="9" fillId="14" borderId="20" xfId="0" applyFont="1" applyFill="1" applyBorder="1" applyAlignment="1">
      <alignment horizontal="left" vertical="top" wrapText="1"/>
    </xf>
    <xf numFmtId="0" fontId="9" fillId="14" borderId="41" xfId="0" applyFont="1" applyFill="1" applyBorder="1" applyAlignment="1">
      <alignment horizontal="left" vertical="top"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18" fillId="9" borderId="9"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9" borderId="41" xfId="0" applyFont="1" applyFill="1" applyBorder="1" applyAlignment="1">
      <alignment horizontal="center" vertical="center" wrapText="1"/>
    </xf>
    <xf numFmtId="0" fontId="9" fillId="0" borderId="41" xfId="0" applyFont="1" applyBorder="1" applyAlignment="1">
      <alignment horizontal="left" vertical="top" wrapText="1"/>
    </xf>
    <xf numFmtId="0" fontId="18" fillId="9" borderId="20" xfId="0" applyFont="1" applyFill="1" applyBorder="1" applyAlignment="1">
      <alignment horizontal="center" vertical="center" wrapText="1"/>
    </xf>
    <xf numFmtId="0" fontId="23" fillId="22" borderId="15" xfId="0" applyFont="1" applyFill="1" applyBorder="1" applyAlignment="1">
      <alignment horizontal="center" vertical="center"/>
    </xf>
    <xf numFmtId="0" fontId="23" fillId="22" borderId="16" xfId="0" applyFont="1" applyFill="1" applyBorder="1" applyAlignment="1">
      <alignment horizontal="center" vertical="center"/>
    </xf>
    <xf numFmtId="0" fontId="23" fillId="22" borderId="25" xfId="0" applyFont="1" applyFill="1" applyBorder="1" applyAlignment="1">
      <alignment horizontal="center" vertical="center"/>
    </xf>
    <xf numFmtId="0" fontId="40" fillId="2" borderId="8"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68" xfId="0" applyFont="1" applyBorder="1" applyAlignment="1">
      <alignment horizontal="left" vertical="top" wrapText="1"/>
    </xf>
    <xf numFmtId="0" fontId="23" fillId="22" borderId="9" xfId="0" applyFont="1" applyFill="1" applyBorder="1" applyAlignment="1">
      <alignment horizontal="center" vertical="center" wrapText="1"/>
    </xf>
    <xf numFmtId="0" fontId="23" fillId="22" borderId="3" xfId="0" applyFont="1" applyFill="1" applyBorder="1" applyAlignment="1">
      <alignment horizontal="center" vertical="center" wrapText="1"/>
    </xf>
    <xf numFmtId="0" fontId="23" fillId="22" borderId="41" xfId="0" applyFont="1" applyFill="1" applyBorder="1" applyAlignment="1">
      <alignment horizontal="center" vertical="center"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41" xfId="0" applyFont="1" applyBorder="1" applyAlignment="1">
      <alignment horizontal="left" vertical="top" wrapText="1"/>
    </xf>
    <xf numFmtId="0" fontId="18" fillId="13" borderId="27" xfId="0" applyFont="1" applyFill="1" applyBorder="1" applyAlignment="1">
      <alignment horizontal="left" vertical="center" wrapText="1"/>
    </xf>
    <xf numFmtId="0" fontId="18" fillId="13" borderId="28" xfId="0" applyFont="1" applyFill="1" applyBorder="1" applyAlignment="1">
      <alignment horizontal="left" vertical="center" wrapText="1"/>
    </xf>
    <xf numFmtId="0" fontId="18" fillId="13" borderId="29" xfId="0" applyFont="1" applyFill="1" applyBorder="1" applyAlignment="1">
      <alignment horizontal="left" vertical="center" wrapText="1"/>
    </xf>
    <xf numFmtId="0" fontId="18" fillId="9" borderId="8"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6" fillId="9" borderId="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1" xfId="0" applyFont="1" applyFill="1" applyBorder="1" applyAlignment="1">
      <alignment horizontal="center" vertical="center"/>
    </xf>
    <xf numFmtId="0" fontId="23" fillId="0" borderId="19" xfId="0" applyFont="1" applyBorder="1" applyAlignment="1">
      <alignment horizontal="center" vertical="center" wrapText="1"/>
    </xf>
    <xf numFmtId="0" fontId="40" fillId="2" borderId="4" xfId="0" applyFont="1" applyFill="1" applyBorder="1" applyAlignment="1">
      <alignment horizontal="center" vertical="center"/>
    </xf>
    <xf numFmtId="0" fontId="40" fillId="2" borderId="32" xfId="0" applyFont="1" applyFill="1" applyBorder="1" applyAlignment="1">
      <alignment horizontal="center" vertical="center"/>
    </xf>
    <xf numFmtId="0" fontId="40" fillId="2" borderId="35"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68" xfId="0" applyFont="1" applyFill="1" applyBorder="1" applyAlignment="1">
      <alignment horizontal="center" vertical="center"/>
    </xf>
    <xf numFmtId="0" fontId="39" fillId="2" borderId="3" xfId="0" applyFont="1" applyFill="1" applyBorder="1" applyAlignment="1">
      <alignment horizontal="center" vertical="center" wrapText="1"/>
    </xf>
    <xf numFmtId="0" fontId="40" fillId="2" borderId="3" xfId="0" applyFont="1" applyFill="1" applyBorder="1" applyAlignment="1">
      <alignment horizontal="center" vertical="center"/>
    </xf>
    <xf numFmtId="0" fontId="39" fillId="2" borderId="16" xfId="0" applyFont="1" applyFill="1" applyBorder="1" applyAlignment="1">
      <alignment horizontal="center" vertical="center" wrapText="1"/>
    </xf>
    <xf numFmtId="0" fontId="40" fillId="2" borderId="56"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64" xfId="0"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3" xfId="0" applyFont="1" applyFill="1" applyBorder="1" applyAlignment="1">
      <alignment horizontal="center" vertical="center"/>
    </xf>
    <xf numFmtId="0" fontId="40" fillId="9" borderId="8" xfId="0" applyFont="1" applyFill="1" applyBorder="1" applyAlignment="1">
      <alignment horizontal="center" vertical="center"/>
    </xf>
    <xf numFmtId="0" fontId="40" fillId="9" borderId="32" xfId="0" applyFont="1" applyFill="1" applyBorder="1" applyAlignment="1">
      <alignment horizontal="center" vertical="center"/>
    </xf>
    <xf numFmtId="0" fontId="40" fillId="9" borderId="13" xfId="0" applyFont="1" applyFill="1" applyBorder="1" applyAlignment="1">
      <alignment horizontal="center" vertical="center"/>
    </xf>
    <xf numFmtId="0" fontId="23" fillId="22" borderId="9" xfId="0" applyFont="1" applyFill="1" applyBorder="1" applyAlignment="1">
      <alignment horizontal="center" vertical="center"/>
    </xf>
    <xf numFmtId="0" fontId="23" fillId="22" borderId="40" xfId="0" applyFont="1" applyFill="1" applyBorder="1" applyAlignment="1">
      <alignment horizontal="center" vertical="center"/>
    </xf>
    <xf numFmtId="0" fontId="23" fillId="22" borderId="41" xfId="0" applyFont="1" applyFill="1" applyBorder="1" applyAlignment="1">
      <alignment horizontal="center" vertical="center"/>
    </xf>
    <xf numFmtId="0" fontId="9" fillId="7" borderId="9" xfId="0" applyFont="1" applyFill="1" applyBorder="1" applyAlignment="1">
      <alignment horizontal="left" vertical="top" wrapText="1"/>
    </xf>
    <xf numFmtId="0" fontId="9" fillId="7" borderId="40" xfId="0" applyFont="1" applyFill="1" applyBorder="1" applyAlignment="1">
      <alignment horizontal="left" vertical="top" wrapText="1"/>
    </xf>
    <xf numFmtId="0" fontId="9" fillId="7" borderId="41" xfId="0" applyFont="1" applyFill="1" applyBorder="1" applyAlignment="1">
      <alignment horizontal="left" vertical="top" wrapText="1"/>
    </xf>
    <xf numFmtId="0" fontId="6" fillId="9" borderId="40" xfId="0" applyFont="1" applyFill="1" applyBorder="1" applyAlignment="1">
      <alignment horizontal="center" vertical="center"/>
    </xf>
    <xf numFmtId="0" fontId="9" fillId="4" borderId="9" xfId="0" applyFont="1" applyFill="1" applyBorder="1" applyAlignment="1">
      <alignment horizontal="left" vertical="top" wrapText="1"/>
    </xf>
    <xf numFmtId="0" fontId="9" fillId="4" borderId="40" xfId="0" applyFont="1" applyFill="1" applyBorder="1" applyAlignment="1">
      <alignment horizontal="left" vertical="top" wrapText="1"/>
    </xf>
    <xf numFmtId="0" fontId="9" fillId="4" borderId="41" xfId="0" applyFont="1" applyFill="1" applyBorder="1" applyAlignment="1">
      <alignment horizontal="left" vertical="top" wrapText="1"/>
    </xf>
    <xf numFmtId="0" fontId="18" fillId="9" borderId="1" xfId="0" applyFont="1" applyFill="1" applyBorder="1" applyAlignment="1">
      <alignment horizontal="center" vertical="center" wrapText="1"/>
    </xf>
    <xf numFmtId="0" fontId="18" fillId="9" borderId="40"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18" fillId="42" borderId="27" xfId="0" applyFont="1" applyFill="1" applyBorder="1" applyAlignment="1">
      <alignment horizontal="left" vertical="center" wrapText="1"/>
    </xf>
    <xf numFmtId="0" fontId="18" fillId="42" borderId="28" xfId="0" applyFont="1" applyFill="1" applyBorder="1" applyAlignment="1">
      <alignment horizontal="left" vertical="center" wrapText="1"/>
    </xf>
    <xf numFmtId="0" fontId="18" fillId="42" borderId="29"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9" fillId="14" borderId="40" xfId="0" applyFont="1" applyFill="1" applyBorder="1" applyAlignment="1">
      <alignment horizontal="left" vertical="top" wrapText="1"/>
    </xf>
    <xf numFmtId="0" fontId="65" fillId="22" borderId="9" xfId="0" applyFont="1" applyFill="1" applyBorder="1" applyAlignment="1">
      <alignment horizontal="center" vertical="center" wrapText="1"/>
    </xf>
    <xf numFmtId="0" fontId="65" fillId="22" borderId="40" xfId="0" applyFont="1" applyFill="1" applyBorder="1" applyAlignment="1">
      <alignment horizontal="center" vertical="center" wrapText="1"/>
    </xf>
    <xf numFmtId="0" fontId="65" fillId="22" borderId="20" xfId="0" applyFont="1" applyFill="1" applyBorder="1" applyAlignment="1">
      <alignment horizontal="center" vertical="center" wrapText="1"/>
    </xf>
    <xf numFmtId="0" fontId="23" fillId="22" borderId="3"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41" xfId="0" applyFont="1" applyFill="1" applyBorder="1" applyAlignment="1">
      <alignment horizontal="center" vertical="center"/>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25" xfId="0" applyFont="1" applyFill="1" applyBorder="1" applyAlignment="1">
      <alignment horizontal="center" vertical="center"/>
    </xf>
    <xf numFmtId="0" fontId="9" fillId="7" borderId="3" xfId="0" applyFont="1" applyFill="1" applyBorder="1" applyAlignment="1">
      <alignment horizontal="left" vertical="top" wrapText="1"/>
    </xf>
    <xf numFmtId="0" fontId="18" fillId="9" borderId="11"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0" fillId="2" borderId="8"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3" xfId="0" applyFont="1" applyFill="1" applyBorder="1" applyAlignment="1">
      <alignment horizontal="center" vertical="center"/>
    </xf>
    <xf numFmtId="0" fontId="6" fillId="9" borderId="20" xfId="0" applyFont="1" applyFill="1" applyBorder="1" applyAlignment="1">
      <alignment horizontal="center" vertical="center"/>
    </xf>
    <xf numFmtId="0" fontId="40" fillId="9" borderId="35" xfId="0" applyFont="1" applyFill="1" applyBorder="1" applyAlignment="1">
      <alignment horizontal="center" vertical="center"/>
    </xf>
    <xf numFmtId="0" fontId="40" fillId="9" borderId="19" xfId="0" applyFont="1" applyFill="1" applyBorder="1" applyAlignment="1">
      <alignment horizontal="center" vertical="center"/>
    </xf>
    <xf numFmtId="0" fontId="40" fillId="2" borderId="4"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3" fillId="22" borderId="40" xfId="0" applyFont="1" applyFill="1" applyBorder="1" applyAlignment="1">
      <alignment horizontal="center" vertical="center" wrapText="1"/>
    </xf>
    <xf numFmtId="0" fontId="23" fillId="22" borderId="20" xfId="0" applyFont="1" applyFill="1" applyBorder="1" applyAlignment="1">
      <alignment horizontal="center" vertical="center" wrapText="1"/>
    </xf>
    <xf numFmtId="0" fontId="65" fillId="22" borderId="41" xfId="0" applyFont="1" applyFill="1" applyBorder="1" applyAlignment="1">
      <alignment horizontal="center" vertical="center" wrapText="1"/>
    </xf>
    <xf numFmtId="0" fontId="65" fillId="22" borderId="15" xfId="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23" fillId="22" borderId="15" xfId="0" applyFont="1" applyFill="1" applyBorder="1" applyAlignment="1">
      <alignment horizontal="center" vertical="center" wrapText="1"/>
    </xf>
    <xf numFmtId="0" fontId="23" fillId="22" borderId="59" xfId="0" applyFont="1" applyFill="1" applyBorder="1" applyAlignment="1">
      <alignment horizontal="center" vertical="center" wrapText="1"/>
    </xf>
    <xf numFmtId="0" fontId="23" fillId="22" borderId="25" xfId="0" applyFont="1" applyFill="1" applyBorder="1" applyAlignment="1">
      <alignment horizontal="center" vertical="center" wrapText="1"/>
    </xf>
    <xf numFmtId="0" fontId="65" fillId="22" borderId="8" xfId="0" applyFont="1" applyFill="1" applyBorder="1" applyAlignment="1">
      <alignment horizontal="center" vertical="center" wrapText="1"/>
    </xf>
    <xf numFmtId="0" fontId="65" fillId="22" borderId="32" xfId="0" applyFont="1" applyFill="1" applyBorder="1" applyAlignment="1">
      <alignment horizontal="center" vertical="center" wrapText="1"/>
    </xf>
    <xf numFmtId="0" fontId="65" fillId="22" borderId="13" xfId="0" applyFont="1" applyFill="1" applyBorder="1" applyAlignment="1">
      <alignment horizontal="center" vertical="center" wrapText="1"/>
    </xf>
    <xf numFmtId="0" fontId="40" fillId="9" borderId="9" xfId="0" applyFont="1" applyFill="1" applyBorder="1" applyAlignment="1">
      <alignment horizontal="center" vertical="center" wrapText="1"/>
    </xf>
    <xf numFmtId="0" fontId="40" fillId="9" borderId="41" xfId="0" applyFont="1" applyFill="1" applyBorder="1" applyAlignment="1">
      <alignment horizontal="center" vertical="center" wrapText="1"/>
    </xf>
    <xf numFmtId="0" fontId="9" fillId="0" borderId="68" xfId="0" applyFont="1" applyBorder="1" applyAlignment="1">
      <alignment horizontal="left" vertical="center"/>
    </xf>
    <xf numFmtId="0" fontId="23" fillId="9" borderId="13" xfId="0" applyFont="1" applyFill="1" applyBorder="1" applyAlignment="1">
      <alignment horizontal="center" vertical="center" wrapText="1"/>
    </xf>
    <xf numFmtId="0" fontId="23" fillId="21" borderId="9" xfId="0" applyFont="1" applyFill="1" applyBorder="1" applyAlignment="1">
      <alignment horizontal="center" vertical="center" wrapText="1"/>
    </xf>
    <xf numFmtId="0" fontId="23" fillId="21" borderId="40" xfId="0" applyFont="1" applyFill="1" applyBorder="1" applyAlignment="1">
      <alignment horizontal="center" vertical="center" wrapText="1"/>
    </xf>
    <xf numFmtId="0" fontId="23" fillId="21" borderId="41" xfId="0" applyFont="1" applyFill="1" applyBorder="1" applyAlignment="1">
      <alignment horizontal="center" vertical="center" wrapText="1"/>
    </xf>
    <xf numFmtId="0" fontId="9" fillId="0" borderId="40" xfId="0" applyFont="1" applyBorder="1" applyAlignment="1">
      <alignment horizontal="left" vertical="center"/>
    </xf>
    <xf numFmtId="0" fontId="18" fillId="24" borderId="27" xfId="0" applyFont="1" applyFill="1" applyBorder="1" applyAlignment="1">
      <alignment horizontal="left" vertical="center" wrapText="1"/>
    </xf>
    <xf numFmtId="0" fontId="18" fillId="24" borderId="28" xfId="0" applyFont="1" applyFill="1" applyBorder="1" applyAlignment="1">
      <alignment horizontal="left" vertical="center" wrapText="1"/>
    </xf>
    <xf numFmtId="0" fontId="18" fillId="24" borderId="29" xfId="0" applyFont="1" applyFill="1" applyBorder="1" applyAlignment="1">
      <alignment horizontal="left" vertical="center" wrapText="1"/>
    </xf>
    <xf numFmtId="0" fontId="23" fillId="22" borderId="20" xfId="0" applyFont="1" applyFill="1" applyBorder="1" applyAlignment="1">
      <alignment horizontal="center" vertical="center"/>
    </xf>
    <xf numFmtId="0" fontId="23" fillId="22" borderId="1" xfId="0" applyFont="1" applyFill="1" applyBorder="1" applyAlignment="1">
      <alignment horizontal="center" vertical="center"/>
    </xf>
    <xf numFmtId="0" fontId="23" fillId="22" borderId="68" xfId="0" applyFont="1" applyFill="1" applyBorder="1" applyAlignment="1">
      <alignment horizontal="center" vertical="center"/>
    </xf>
    <xf numFmtId="0" fontId="3" fillId="14" borderId="9" xfId="0" applyFont="1" applyFill="1" applyBorder="1" applyAlignment="1">
      <alignment horizontal="left" vertical="top" wrapText="1"/>
    </xf>
    <xf numFmtId="0" fontId="3" fillId="14" borderId="3" xfId="0" applyFont="1" applyFill="1" applyBorder="1" applyAlignment="1">
      <alignment horizontal="left" vertical="top" wrapText="1"/>
    </xf>
    <xf numFmtId="0" fontId="3" fillId="14" borderId="41" xfId="0" applyFont="1" applyFill="1" applyBorder="1" applyAlignment="1">
      <alignment horizontal="left" vertical="top" wrapText="1"/>
    </xf>
    <xf numFmtId="0" fontId="23" fillId="21" borderId="9" xfId="0" applyFont="1" applyFill="1" applyBorder="1" applyAlignment="1">
      <alignment horizontal="center" vertical="center"/>
    </xf>
    <xf numFmtId="0" fontId="23" fillId="21" borderId="3" xfId="0" applyFont="1" applyFill="1" applyBorder="1" applyAlignment="1">
      <alignment horizontal="center" vertical="center"/>
    </xf>
    <xf numFmtId="0" fontId="23" fillId="21" borderId="41"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22" xfId="0" applyFont="1" applyFill="1" applyBorder="1" applyAlignment="1">
      <alignment horizontal="center" vertical="center"/>
    </xf>
    <xf numFmtId="0" fontId="40" fillId="2" borderId="25" xfId="0" applyFont="1" applyFill="1" applyBorder="1" applyAlignment="1">
      <alignment horizontal="center" vertical="center"/>
    </xf>
    <xf numFmtId="0" fontId="18" fillId="9" borderId="19" xfId="0" applyFont="1" applyFill="1" applyBorder="1" applyAlignment="1">
      <alignment horizontal="center" vertical="center" wrapText="1"/>
    </xf>
    <xf numFmtId="0" fontId="9" fillId="0" borderId="40" xfId="0" applyFont="1" applyBorder="1" applyAlignment="1">
      <alignment horizontal="left" vertical="top" wrapText="1"/>
    </xf>
    <xf numFmtId="0" fontId="9" fillId="0" borderId="1" xfId="0" applyFont="1" applyBorder="1" applyAlignment="1">
      <alignment horizontal="left" vertical="center" wrapText="1"/>
    </xf>
    <xf numFmtId="0" fontId="9" fillId="0" borderId="68" xfId="0" applyFont="1" applyBorder="1" applyAlignment="1">
      <alignment horizontal="left" vertical="center" wrapText="1"/>
    </xf>
    <xf numFmtId="0" fontId="65" fillId="22" borderId="19" xfId="0" applyFont="1" applyFill="1" applyBorder="1" applyAlignment="1">
      <alignment horizontal="center" vertical="center" wrapText="1"/>
    </xf>
    <xf numFmtId="0" fontId="9" fillId="0" borderId="20" xfId="0" applyFont="1" applyBorder="1" applyAlignment="1">
      <alignment horizontal="left" vertical="top" wrapText="1"/>
    </xf>
    <xf numFmtId="0" fontId="65" fillId="22" borderId="59" xfId="0" applyFont="1" applyFill="1" applyBorder="1" applyAlignment="1">
      <alignment horizontal="center" vertical="center" wrapText="1"/>
    </xf>
    <xf numFmtId="0" fontId="65" fillId="22" borderId="22"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68" xfId="0" applyFont="1" applyFill="1" applyBorder="1" applyAlignment="1">
      <alignment horizontal="left" vertical="top" wrapText="1"/>
    </xf>
    <xf numFmtId="0" fontId="23" fillId="21" borderId="8" xfId="0" applyFont="1" applyFill="1" applyBorder="1" applyAlignment="1">
      <alignment horizontal="center" vertical="center"/>
    </xf>
    <xf numFmtId="0" fontId="23" fillId="21" borderId="11" xfId="0" applyFont="1" applyFill="1" applyBorder="1" applyAlignment="1">
      <alignment horizontal="center" vertical="center"/>
    </xf>
    <xf numFmtId="0" fontId="23" fillId="21" borderId="13" xfId="0" applyFont="1" applyFill="1" applyBorder="1" applyAlignment="1">
      <alignment horizontal="center" vertical="center"/>
    </xf>
    <xf numFmtId="0" fontId="0" fillId="21" borderId="15" xfId="0" applyFill="1" applyBorder="1" applyAlignment="1">
      <alignment horizontal="center" vertical="center"/>
    </xf>
    <xf numFmtId="0" fontId="0" fillId="21" borderId="16" xfId="0" applyFill="1" applyBorder="1" applyAlignment="1">
      <alignment horizontal="center" vertical="center"/>
    </xf>
    <xf numFmtId="0" fontId="0" fillId="21" borderId="25" xfId="0" applyFill="1" applyBorder="1" applyAlignment="1">
      <alignment horizontal="center" vertical="center"/>
    </xf>
    <xf numFmtId="0" fontId="9" fillId="7" borderId="1" xfId="0" applyFont="1" applyFill="1" applyBorder="1" applyAlignment="1">
      <alignment horizontal="left" vertical="top" wrapText="1"/>
    </xf>
    <xf numFmtId="0" fontId="9" fillId="7" borderId="68" xfId="0" applyFont="1" applyFill="1" applyBorder="1" applyAlignment="1">
      <alignment horizontal="left" vertical="top" wrapText="1"/>
    </xf>
    <xf numFmtId="0" fontId="18" fillId="9" borderId="35"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23" fillId="22" borderId="68" xfId="0" applyFont="1" applyFill="1" applyBorder="1" applyAlignment="1">
      <alignment horizontal="center" vertical="center" wrapText="1"/>
    </xf>
    <xf numFmtId="0" fontId="23" fillId="22" borderId="22" xfId="0"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30" xfId="0" applyFont="1" applyBorder="1" applyAlignment="1">
      <alignment horizontal="left" vertical="center" wrapText="1"/>
    </xf>
    <xf numFmtId="0" fontId="10" fillId="0" borderId="17" xfId="0" applyFont="1" applyBorder="1" applyAlignment="1">
      <alignment horizontal="left" vertical="center" wrapText="1"/>
    </xf>
    <xf numFmtId="0" fontId="9" fillId="14" borderId="68" xfId="0" applyFont="1" applyFill="1" applyBorder="1" applyAlignment="1">
      <alignment horizontal="left" vertical="top" wrapText="1"/>
    </xf>
    <xf numFmtId="0" fontId="23" fillId="22" borderId="8" xfId="0" applyFont="1" applyFill="1" applyBorder="1" applyAlignment="1">
      <alignment horizontal="center" vertical="center" wrapText="1"/>
    </xf>
    <xf numFmtId="0" fontId="23" fillId="22" borderId="32" xfId="0" applyFont="1" applyFill="1" applyBorder="1" applyAlignment="1">
      <alignment horizontal="center" vertical="center" wrapText="1"/>
    </xf>
    <xf numFmtId="0" fontId="23" fillId="0" borderId="32" xfId="0" applyFont="1" applyBorder="1" applyAlignment="1">
      <alignment horizontal="center" vertical="center" wrapText="1"/>
    </xf>
    <xf numFmtId="0" fontId="40" fillId="0" borderId="10" xfId="0" applyFont="1" applyBorder="1" applyAlignment="1">
      <alignment horizontal="center" vertical="center"/>
    </xf>
    <xf numFmtId="0" fontId="40" fillId="0" borderId="46" xfId="0" applyFont="1" applyBorder="1" applyAlignment="1">
      <alignment horizontal="center" vertical="center"/>
    </xf>
    <xf numFmtId="0" fontId="18" fillId="8" borderId="27" xfId="0" applyFont="1" applyFill="1" applyBorder="1" applyAlignment="1">
      <alignment horizontal="left" vertical="center" wrapText="1"/>
    </xf>
    <xf numFmtId="0" fontId="18" fillId="8" borderId="28" xfId="0" applyFont="1" applyFill="1" applyBorder="1" applyAlignment="1">
      <alignment horizontal="left" vertical="center" wrapText="1"/>
    </xf>
    <xf numFmtId="0" fontId="18" fillId="8" borderId="29" xfId="0" applyFont="1" applyFill="1" applyBorder="1" applyAlignment="1">
      <alignment horizontal="left" vertical="center" wrapText="1"/>
    </xf>
    <xf numFmtId="0" fontId="23" fillId="21" borderId="1" xfId="0" applyFont="1" applyFill="1" applyBorder="1" applyAlignment="1">
      <alignment horizontal="center" vertical="center" wrapText="1"/>
    </xf>
    <xf numFmtId="0" fontId="23" fillId="21" borderId="68" xfId="0" applyFont="1" applyFill="1" applyBorder="1" applyAlignment="1">
      <alignment horizontal="center" vertical="center" wrapText="1"/>
    </xf>
    <xf numFmtId="0" fontId="23" fillId="21" borderId="4" xfId="0" applyFont="1" applyFill="1" applyBorder="1" applyAlignment="1">
      <alignment horizontal="center" vertical="center" wrapText="1"/>
    </xf>
    <xf numFmtId="0" fontId="23" fillId="21" borderId="35" xfId="0" applyFont="1" applyFill="1" applyBorder="1" applyAlignment="1">
      <alignment horizontal="center" vertical="center" wrapText="1"/>
    </xf>
    <xf numFmtId="0" fontId="9" fillId="14" borderId="1" xfId="0" applyFont="1" applyFill="1" applyBorder="1" applyAlignment="1">
      <alignment horizontal="left" vertical="top" wrapText="1"/>
    </xf>
    <xf numFmtId="0" fontId="40" fillId="0" borderId="14" xfId="0" applyFont="1" applyBorder="1" applyAlignment="1">
      <alignment horizontal="center" vertical="center"/>
    </xf>
    <xf numFmtId="0" fontId="40" fillId="0" borderId="43" xfId="0" applyFont="1" applyBorder="1" applyAlignment="1">
      <alignment horizontal="center" vertical="center"/>
    </xf>
    <xf numFmtId="0" fontId="23" fillId="0" borderId="10" xfId="0" applyFont="1" applyBorder="1" applyAlignment="1">
      <alignment horizontal="center" vertical="center" wrapText="1"/>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18" fillId="13" borderId="72" xfId="0" applyFont="1" applyFill="1" applyBorder="1" applyAlignment="1">
      <alignment horizontal="left" vertical="center" wrapText="1"/>
    </xf>
    <xf numFmtId="0" fontId="18" fillId="13" borderId="65" xfId="0" applyFont="1" applyFill="1" applyBorder="1" applyAlignment="1">
      <alignment horizontal="left" vertical="center" wrapText="1"/>
    </xf>
    <xf numFmtId="0" fontId="18" fillId="13" borderId="73" xfId="0" applyFont="1" applyFill="1" applyBorder="1" applyAlignment="1">
      <alignment horizontal="left" vertical="center" wrapText="1"/>
    </xf>
    <xf numFmtId="0" fontId="23" fillId="22" borderId="16" xfId="0" applyFont="1" applyFill="1" applyBorder="1" applyAlignment="1">
      <alignment horizontal="center" vertical="center" wrapText="1"/>
    </xf>
    <xf numFmtId="0" fontId="23" fillId="0" borderId="35" xfId="0" applyFont="1" applyBorder="1" applyAlignment="1">
      <alignment horizontal="center" vertical="center" wrapText="1"/>
    </xf>
    <xf numFmtId="0" fontId="40" fillId="0" borderId="69" xfId="0" applyFont="1" applyBorder="1" applyAlignment="1">
      <alignment horizontal="center" vertical="center"/>
    </xf>
    <xf numFmtId="0" fontId="23" fillId="22" borderId="64" xfId="0" applyFont="1" applyFill="1" applyBorder="1" applyAlignment="1">
      <alignment horizontal="center" vertical="center" wrapText="1"/>
    </xf>
    <xf numFmtId="0" fontId="23" fillId="22" borderId="56" xfId="0" applyFont="1" applyFill="1" applyBorder="1" applyAlignment="1">
      <alignment horizontal="center" vertical="center" wrapText="1"/>
    </xf>
    <xf numFmtId="0" fontId="40" fillId="0" borderId="5" xfId="0" applyFont="1" applyBorder="1" applyAlignment="1">
      <alignment horizontal="center" vertical="center"/>
    </xf>
    <xf numFmtId="0" fontId="23" fillId="0" borderId="1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14" xfId="0" applyFont="1" applyBorder="1" applyAlignment="1">
      <alignment horizontal="center" vertical="center" wrapText="1"/>
    </xf>
    <xf numFmtId="0" fontId="154" fillId="0" borderId="8" xfId="0" applyFont="1" applyBorder="1" applyAlignment="1">
      <alignment horizontal="center" vertical="center" wrapText="1"/>
    </xf>
    <xf numFmtId="0" fontId="154" fillId="0" borderId="11" xfId="0" applyFont="1" applyBorder="1" applyAlignment="1">
      <alignment horizontal="center" vertical="center" wrapText="1"/>
    </xf>
    <xf numFmtId="0" fontId="154" fillId="0" borderId="19" xfId="0" applyFont="1" applyBorder="1" applyAlignment="1">
      <alignment horizontal="center" vertical="center" wrapText="1"/>
    </xf>
    <xf numFmtId="0" fontId="154" fillId="0" borderId="13" xfId="0" applyFont="1" applyBorder="1" applyAlignment="1">
      <alignment horizontal="center" vertical="center" wrapText="1"/>
    </xf>
    <xf numFmtId="0" fontId="23" fillId="4" borderId="8" xfId="0" applyFont="1" applyFill="1" applyBorder="1" applyAlignment="1">
      <alignment horizontal="center" vertical="center" wrapText="1"/>
    </xf>
    <xf numFmtId="0" fontId="23" fillId="4" borderId="11" xfId="0" applyFont="1" applyFill="1" applyBorder="1" applyAlignment="1">
      <alignment horizontal="center" vertical="center"/>
    </xf>
    <xf numFmtId="0" fontId="23" fillId="4" borderId="13" xfId="0" applyFont="1" applyFill="1" applyBorder="1" applyAlignment="1">
      <alignment horizontal="center" vertical="center"/>
    </xf>
    <xf numFmtId="0" fontId="6" fillId="22" borderId="9" xfId="0" applyFont="1" applyFill="1" applyBorder="1" applyAlignment="1">
      <alignment horizontal="center" vertical="center"/>
    </xf>
    <xf numFmtId="0" fontId="6" fillId="22" borderId="41" xfId="0" applyFont="1" applyFill="1" applyBorder="1" applyAlignment="1">
      <alignment horizontal="center" vertical="center"/>
    </xf>
    <xf numFmtId="0" fontId="23" fillId="21" borderId="5" xfId="0" applyFont="1" applyFill="1" applyBorder="1" applyAlignment="1">
      <alignment horizontal="center" vertical="center"/>
    </xf>
    <xf numFmtId="0" fontId="23" fillId="21" borderId="69" xfId="0" applyFont="1" applyFill="1" applyBorder="1" applyAlignment="1">
      <alignment horizontal="center" vertical="center"/>
    </xf>
    <xf numFmtId="0" fontId="23" fillId="22" borderId="8" xfId="0" applyFont="1" applyFill="1" applyBorder="1" applyAlignment="1">
      <alignment horizontal="center" vertical="center"/>
    </xf>
    <xf numFmtId="0" fontId="23" fillId="22" borderId="19" xfId="0" applyFont="1" applyFill="1" applyBorder="1" applyAlignment="1">
      <alignment horizontal="center" vertical="center"/>
    </xf>
    <xf numFmtId="0" fontId="23" fillId="22" borderId="22" xfId="0" applyFont="1" applyFill="1" applyBorder="1" applyAlignment="1">
      <alignment horizontal="center" vertical="center"/>
    </xf>
    <xf numFmtId="0" fontId="23" fillId="21" borderId="1" xfId="0" applyFont="1" applyFill="1" applyBorder="1" applyAlignment="1">
      <alignment horizontal="center" vertical="center"/>
    </xf>
    <xf numFmtId="0" fontId="23" fillId="21" borderId="68" xfId="0" applyFont="1" applyFill="1" applyBorder="1" applyAlignment="1">
      <alignment horizontal="center" vertical="center"/>
    </xf>
    <xf numFmtId="0" fontId="65" fillId="21" borderId="9" xfId="0" applyFont="1" applyFill="1" applyBorder="1" applyAlignment="1">
      <alignment horizontal="center" vertical="center"/>
    </xf>
    <xf numFmtId="0" fontId="65" fillId="21" borderId="3" xfId="0" applyFont="1" applyFill="1" applyBorder="1" applyAlignment="1">
      <alignment horizontal="center" vertical="center"/>
    </xf>
    <xf numFmtId="0" fontId="65" fillId="21" borderId="41" xfId="0" applyFont="1" applyFill="1" applyBorder="1" applyAlignment="1">
      <alignment horizontal="center" vertical="center"/>
    </xf>
    <xf numFmtId="0" fontId="23" fillId="4" borderId="4"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69" xfId="0" applyFont="1" applyFill="1" applyBorder="1" applyAlignment="1">
      <alignment horizontal="center" vertical="center" wrapText="1"/>
    </xf>
    <xf numFmtId="0" fontId="6" fillId="21" borderId="15" xfId="0" applyFont="1" applyFill="1" applyBorder="1" applyAlignment="1">
      <alignment horizontal="center" vertical="center"/>
    </xf>
    <xf numFmtId="0" fontId="6" fillId="21" borderId="25" xfId="0" applyFont="1" applyFill="1" applyBorder="1" applyAlignment="1">
      <alignment horizontal="center" vertical="center"/>
    </xf>
    <xf numFmtId="0" fontId="23" fillId="4" borderId="10" xfId="0" applyFont="1" applyFill="1" applyBorder="1" applyAlignment="1">
      <alignment horizontal="center" vertical="center" wrapText="1"/>
    </xf>
    <xf numFmtId="0" fontId="23" fillId="4" borderId="12" xfId="0" applyFont="1" applyFill="1" applyBorder="1" applyAlignment="1">
      <alignment horizontal="center" vertical="center"/>
    </xf>
    <xf numFmtId="0" fontId="23" fillId="4" borderId="14" xfId="0" applyFont="1" applyFill="1" applyBorder="1" applyAlignment="1">
      <alignment horizontal="center" vertical="center"/>
    </xf>
    <xf numFmtId="0" fontId="6" fillId="21" borderId="9" xfId="0" applyFont="1" applyFill="1" applyBorder="1" applyAlignment="1">
      <alignment horizontal="center" vertical="center"/>
    </xf>
    <xf numFmtId="0" fontId="6" fillId="21" borderId="41" xfId="0" applyFont="1" applyFill="1" applyBorder="1" applyAlignment="1">
      <alignment horizontal="center" vertical="center"/>
    </xf>
    <xf numFmtId="0" fontId="23" fillId="0" borderId="11" xfId="0" applyFont="1" applyBorder="1" applyAlignment="1">
      <alignment horizontal="center" vertical="center"/>
    </xf>
    <xf numFmtId="0" fontId="6" fillId="22" borderId="8" xfId="0" applyFont="1" applyFill="1" applyBorder="1" applyAlignment="1">
      <alignment horizontal="center" vertical="center"/>
    </xf>
    <xf numFmtId="0" fontId="6" fillId="22" borderId="13" xfId="0" applyFont="1" applyFill="1" applyBorder="1" applyAlignment="1">
      <alignment horizontal="center" vertical="center"/>
    </xf>
    <xf numFmtId="0" fontId="65" fillId="21" borderId="15" xfId="0" applyFont="1" applyFill="1" applyBorder="1" applyAlignment="1">
      <alignment horizontal="center" vertical="center"/>
    </xf>
    <xf numFmtId="0" fontId="65" fillId="21" borderId="16" xfId="0" applyFont="1" applyFill="1" applyBorder="1" applyAlignment="1">
      <alignment horizontal="center" vertical="center"/>
    </xf>
    <xf numFmtId="0" fontId="65" fillId="21" borderId="25" xfId="0" applyFont="1" applyFill="1" applyBorder="1" applyAlignment="1">
      <alignment horizontal="center" vertical="center"/>
    </xf>
    <xf numFmtId="0" fontId="9" fillId="0" borderId="1" xfId="0" applyFont="1" applyBorder="1" applyAlignment="1">
      <alignment horizontal="left" vertical="center"/>
    </xf>
    <xf numFmtId="0" fontId="0" fillId="21" borderId="9" xfId="0" applyFill="1" applyBorder="1" applyAlignment="1">
      <alignment horizontal="center" vertical="center"/>
    </xf>
    <xf numFmtId="0" fontId="0" fillId="21" borderId="3" xfId="0" applyFill="1" applyBorder="1" applyAlignment="1">
      <alignment horizontal="center" vertical="center"/>
    </xf>
    <xf numFmtId="0" fontId="0" fillId="21" borderId="41" xfId="0" applyFill="1" applyBorder="1" applyAlignment="1">
      <alignment horizontal="center" vertical="center"/>
    </xf>
    <xf numFmtId="0" fontId="23" fillId="22" borderId="4" xfId="0" applyFont="1" applyFill="1" applyBorder="1" applyAlignment="1">
      <alignment horizontal="center" vertical="center"/>
    </xf>
    <xf numFmtId="0" fontId="23" fillId="22" borderId="35" xfId="0" applyFont="1" applyFill="1" applyBorder="1" applyAlignment="1">
      <alignment horizontal="center" vertical="center"/>
    </xf>
    <xf numFmtId="0" fontId="9" fillId="0" borderId="9" xfId="0" applyFont="1" applyBorder="1" applyAlignment="1">
      <alignment vertical="top" wrapText="1"/>
    </xf>
    <xf numFmtId="0" fontId="9" fillId="0" borderId="41" xfId="0" applyFont="1" applyBorder="1" applyAlignment="1">
      <alignment vertical="top" wrapText="1"/>
    </xf>
    <xf numFmtId="0" fontId="40" fillId="9" borderId="11" xfId="0" applyFont="1" applyFill="1" applyBorder="1" applyAlignment="1">
      <alignment horizontal="center" vertical="center"/>
    </xf>
    <xf numFmtId="0" fontId="3" fillId="7" borderId="1" xfId="0" applyFont="1" applyFill="1" applyBorder="1" applyAlignment="1">
      <alignment horizontal="left" vertical="top" wrapText="1"/>
    </xf>
    <xf numFmtId="0" fontId="3" fillId="7" borderId="68" xfId="0" applyFont="1" applyFill="1" applyBorder="1" applyAlignment="1">
      <alignment horizontal="left" vertical="top" wrapText="1"/>
    </xf>
    <xf numFmtId="0" fontId="9" fillId="0" borderId="1" xfId="0" applyFont="1" applyBorder="1" applyAlignment="1">
      <alignment horizontal="center" vertical="top" wrapText="1"/>
    </xf>
    <xf numFmtId="0" fontId="9" fillId="0" borderId="68" xfId="0" applyFont="1" applyBorder="1" applyAlignment="1">
      <alignment horizontal="center" vertical="top" wrapText="1"/>
    </xf>
    <xf numFmtId="0" fontId="23" fillId="21" borderId="15" xfId="0" applyFont="1" applyFill="1" applyBorder="1" applyAlignment="1">
      <alignment horizontal="center" vertical="center"/>
    </xf>
    <xf numFmtId="0" fontId="23" fillId="21" borderId="59" xfId="0" applyFont="1" applyFill="1" applyBorder="1" applyAlignment="1">
      <alignment horizontal="center" vertical="center"/>
    </xf>
    <xf numFmtId="0" fontId="23" fillId="21" borderId="25" xfId="0" applyFont="1" applyFill="1" applyBorder="1" applyAlignment="1">
      <alignment horizontal="center" vertical="center"/>
    </xf>
    <xf numFmtId="0" fontId="18" fillId="13" borderId="50" xfId="0" applyFont="1" applyFill="1" applyBorder="1" applyAlignment="1">
      <alignment horizontal="left" vertical="center" wrapText="1"/>
    </xf>
    <xf numFmtId="0" fontId="18" fillId="13" borderId="51" xfId="0" applyFont="1" applyFill="1" applyBorder="1" applyAlignment="1">
      <alignment horizontal="left" vertical="center" wrapText="1"/>
    </xf>
    <xf numFmtId="0" fontId="18" fillId="13" borderId="67" xfId="0" applyFont="1" applyFill="1" applyBorder="1" applyAlignment="1">
      <alignment horizontal="left" vertical="center" wrapText="1"/>
    </xf>
    <xf numFmtId="0" fontId="23" fillId="21" borderId="40" xfId="0" applyFont="1" applyFill="1" applyBorder="1" applyAlignment="1">
      <alignment horizontal="center" vertical="center"/>
    </xf>
    <xf numFmtId="0" fontId="23" fillId="21" borderId="3" xfId="0" applyFont="1" applyFill="1" applyBorder="1" applyAlignment="1">
      <alignment horizontal="center" vertical="center" wrapText="1"/>
    </xf>
    <xf numFmtId="0" fontId="142" fillId="0" borderId="41" xfId="0" applyFont="1" applyBorder="1" applyAlignment="1">
      <alignment horizontal="left" vertical="top" wrapText="1"/>
    </xf>
    <xf numFmtId="0" fontId="23" fillId="22" borderId="34" xfId="0" applyFont="1" applyFill="1" applyBorder="1" applyAlignment="1">
      <alignment horizontal="center" vertical="center"/>
    </xf>
    <xf numFmtId="0" fontId="18" fillId="20" borderId="50" xfId="0" applyFont="1" applyFill="1" applyBorder="1" applyAlignment="1">
      <alignment horizontal="left" vertical="center" wrapText="1"/>
    </xf>
    <xf numFmtId="0" fontId="18" fillId="20" borderId="51" xfId="0" applyFont="1" applyFill="1" applyBorder="1" applyAlignment="1">
      <alignment horizontal="left" vertical="center" wrapText="1"/>
    </xf>
    <xf numFmtId="0" fontId="18" fillId="20" borderId="67" xfId="0" applyFont="1" applyFill="1" applyBorder="1" applyAlignment="1">
      <alignment horizontal="left" vertical="center" wrapText="1"/>
    </xf>
    <xf numFmtId="0" fontId="23" fillId="22" borderId="38" xfId="0" applyFont="1" applyFill="1" applyBorder="1" applyAlignment="1">
      <alignment horizontal="center" vertical="center"/>
    </xf>
    <xf numFmtId="0" fontId="23" fillId="22" borderId="13"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34" xfId="0" applyFont="1" applyFill="1" applyBorder="1" applyAlignment="1">
      <alignment horizontal="center" vertical="center"/>
    </xf>
    <xf numFmtId="0" fontId="66" fillId="9" borderId="34" xfId="0" applyFont="1" applyFill="1" applyBorder="1" applyAlignment="1">
      <alignment horizontal="center" vertical="center"/>
    </xf>
    <xf numFmtId="0" fontId="66" fillId="9" borderId="3" xfId="0" applyFont="1" applyFill="1" applyBorder="1" applyAlignment="1">
      <alignment horizontal="center" vertical="center"/>
    </xf>
    <xf numFmtId="0" fontId="66" fillId="9" borderId="41" xfId="0" applyFont="1" applyFill="1" applyBorder="1" applyAlignment="1">
      <alignment horizontal="center" vertical="center"/>
    </xf>
    <xf numFmtId="0" fontId="66" fillId="9" borderId="9" xfId="0" applyFont="1" applyFill="1" applyBorder="1" applyAlignment="1">
      <alignment horizontal="center" vertical="center"/>
    </xf>
    <xf numFmtId="0" fontId="23" fillId="22" borderId="11" xfId="0" applyFont="1" applyFill="1" applyBorder="1" applyAlignment="1">
      <alignment horizontal="center" vertical="center"/>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1" xfId="0" applyFont="1" applyBorder="1" applyAlignment="1">
      <alignment horizontal="left" vertical="top"/>
    </xf>
    <xf numFmtId="0" fontId="23" fillId="21" borderId="15" xfId="0" applyFont="1" applyFill="1" applyBorder="1" applyAlignment="1">
      <alignment horizontal="center" vertical="center" wrapText="1"/>
    </xf>
    <xf numFmtId="0" fontId="23" fillId="21" borderId="25" xfId="0" applyFont="1" applyFill="1" applyBorder="1" applyAlignment="1">
      <alignment horizontal="center" vertical="center" wrapText="1"/>
    </xf>
    <xf numFmtId="0" fontId="40" fillId="9" borderId="4"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68" xfId="0" applyFont="1" applyFill="1" applyBorder="1" applyAlignment="1">
      <alignment horizontal="center" vertical="center"/>
    </xf>
    <xf numFmtId="0" fontId="18" fillId="13" borderId="1" xfId="0" applyFont="1" applyFill="1" applyBorder="1" applyAlignment="1">
      <alignment horizontal="left" vertical="center" wrapText="1"/>
    </xf>
    <xf numFmtId="0" fontId="18" fillId="16" borderId="27" xfId="0" applyFont="1" applyFill="1" applyBorder="1" applyAlignment="1">
      <alignment horizontal="left" vertical="center" wrapText="1"/>
    </xf>
    <xf numFmtId="0" fontId="18" fillId="16" borderId="28" xfId="0" applyFont="1" applyFill="1" applyBorder="1" applyAlignment="1">
      <alignment horizontal="left" vertical="center" wrapText="1"/>
    </xf>
    <xf numFmtId="0" fontId="0" fillId="14" borderId="41" xfId="0" applyFill="1" applyBorder="1" applyAlignment="1">
      <alignment horizontal="left" vertical="top" wrapText="1"/>
    </xf>
    <xf numFmtId="0" fontId="3" fillId="7" borderId="9" xfId="0" applyFont="1" applyFill="1" applyBorder="1" applyAlignment="1">
      <alignment horizontal="left" vertical="top" wrapText="1"/>
    </xf>
    <xf numFmtId="0" fontId="3" fillId="7" borderId="41" xfId="0" applyFont="1" applyFill="1" applyBorder="1" applyAlignment="1">
      <alignment horizontal="left" vertical="top" wrapText="1"/>
    </xf>
    <xf numFmtId="0" fontId="9" fillId="7" borderId="20" xfId="0" applyFont="1" applyFill="1" applyBorder="1" applyAlignment="1">
      <alignment horizontal="left" vertical="top" wrapText="1"/>
    </xf>
    <xf numFmtId="0" fontId="3" fillId="0" borderId="1" xfId="0" applyFont="1" applyBorder="1" applyAlignment="1">
      <alignment horizontal="center" vertical="top"/>
    </xf>
    <xf numFmtId="0" fontId="3" fillId="0" borderId="68" xfId="0" applyFont="1" applyBorder="1" applyAlignment="1">
      <alignment horizontal="center" vertical="top"/>
    </xf>
    <xf numFmtId="0" fontId="23" fillId="22" borderId="5" xfId="0" applyFont="1" applyFill="1" applyBorder="1" applyAlignment="1">
      <alignment horizontal="center" vertical="center"/>
    </xf>
    <xf numFmtId="0" fontId="23" fillId="22" borderId="69" xfId="0" applyFont="1" applyFill="1" applyBorder="1" applyAlignment="1">
      <alignment horizontal="center" vertical="center"/>
    </xf>
    <xf numFmtId="0" fontId="91" fillId="9" borderId="9" xfId="0" applyFont="1" applyFill="1" applyBorder="1" applyAlignment="1">
      <alignment horizontal="center" vertical="center"/>
    </xf>
    <xf numFmtId="0" fontId="91" fillId="9" borderId="41" xfId="0" applyFont="1" applyFill="1" applyBorder="1" applyAlignment="1">
      <alignment horizontal="center" vertical="center"/>
    </xf>
    <xf numFmtId="0" fontId="20" fillId="21" borderId="6" xfId="1" applyFont="1" applyFill="1" applyBorder="1" applyAlignment="1">
      <alignment horizontal="center" vertical="center" wrapText="1"/>
      <protection locked="0"/>
    </xf>
    <xf numFmtId="0" fontId="20" fillId="21" borderId="75" xfId="1" applyFont="1" applyFill="1" applyBorder="1" applyAlignment="1">
      <alignment horizontal="center" vertical="center" wrapText="1"/>
      <protection locked="0"/>
    </xf>
    <xf numFmtId="0" fontId="9" fillId="0" borderId="56" xfId="0" applyFont="1" applyBorder="1" applyAlignment="1">
      <alignment vertical="top" wrapText="1"/>
    </xf>
    <xf numFmtId="0" fontId="9" fillId="0" borderId="57" xfId="0" applyFont="1" applyBorder="1" applyAlignment="1">
      <alignment vertical="top" wrapText="1"/>
    </xf>
    <xf numFmtId="0" fontId="9" fillId="0" borderId="58" xfId="0" applyFont="1" applyBorder="1" applyAlignment="1">
      <alignment vertical="top" wrapText="1"/>
    </xf>
    <xf numFmtId="0" fontId="3" fillId="7" borderId="3" xfId="0" applyFont="1" applyFill="1" applyBorder="1" applyAlignment="1">
      <alignment horizontal="left" vertical="top" wrapText="1"/>
    </xf>
    <xf numFmtId="0" fontId="3" fillId="14" borderId="1" xfId="0" applyFont="1" applyFill="1" applyBorder="1" applyAlignment="1">
      <alignment horizontal="left" vertical="top" wrapText="1"/>
    </xf>
    <xf numFmtId="0" fontId="3" fillId="14" borderId="68" xfId="0" applyFont="1" applyFill="1" applyBorder="1" applyAlignment="1">
      <alignment horizontal="left" vertical="top" wrapText="1"/>
    </xf>
    <xf numFmtId="0" fontId="20" fillId="21" borderId="6" xfId="0" applyFont="1" applyFill="1" applyBorder="1" applyAlignment="1">
      <alignment horizontal="center" vertical="center" wrapText="1"/>
    </xf>
    <xf numFmtId="0" fontId="20" fillId="21" borderId="75" xfId="0" applyFont="1" applyFill="1" applyBorder="1" applyAlignment="1">
      <alignment horizontal="center" vertical="center" wrapText="1"/>
    </xf>
    <xf numFmtId="0" fontId="20" fillId="21" borderId="27" xfId="1" applyFont="1" applyFill="1" applyBorder="1" applyAlignment="1">
      <alignment horizontal="center" vertical="center" wrapText="1"/>
      <protection locked="0"/>
    </xf>
    <xf numFmtId="0" fontId="20" fillId="21" borderId="29" xfId="1" applyFont="1" applyFill="1" applyBorder="1" applyAlignment="1">
      <alignment horizontal="center" vertical="center" wrapText="1"/>
      <protection locked="0"/>
    </xf>
    <xf numFmtId="0" fontId="3" fillId="14" borderId="20" xfId="0" applyFont="1" applyFill="1" applyBorder="1" applyAlignment="1">
      <alignment horizontal="left" vertical="top" wrapText="1"/>
    </xf>
    <xf numFmtId="0" fontId="6" fillId="9" borderId="15"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23" fillId="9" borderId="9"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1" xfId="0" applyFont="1" applyFill="1" applyBorder="1" applyAlignment="1">
      <alignment horizontal="center" vertical="center"/>
    </xf>
    <xf numFmtId="0" fontId="9" fillId="0" borderId="9" xfId="0" applyFont="1" applyBorder="1" applyAlignment="1">
      <alignment horizontal="left" vertical="top"/>
    </xf>
    <xf numFmtId="0" fontId="9" fillId="0" borderId="3" xfId="0" applyFont="1" applyBorder="1" applyAlignment="1">
      <alignment horizontal="left" vertical="top"/>
    </xf>
    <xf numFmtId="0" fontId="9" fillId="0" borderId="41" xfId="0" applyFont="1" applyBorder="1" applyAlignment="1">
      <alignment horizontal="left" vertical="top"/>
    </xf>
    <xf numFmtId="0" fontId="23" fillId="21" borderId="20" xfId="0" applyFont="1" applyFill="1" applyBorder="1" applyAlignment="1">
      <alignment horizontal="center" vertical="center"/>
    </xf>
    <xf numFmtId="0" fontId="3" fillId="0" borderId="20" xfId="0" applyFont="1" applyBorder="1" applyAlignment="1">
      <alignment horizontal="left" vertical="top"/>
    </xf>
    <xf numFmtId="0" fontId="20" fillId="21" borderId="28" xfId="1" applyFont="1" applyFill="1" applyBorder="1" applyAlignment="1">
      <alignment horizontal="center" vertical="center" wrapText="1"/>
      <protection locked="0"/>
    </xf>
    <xf numFmtId="0" fontId="18" fillId="24" borderId="35" xfId="0" applyFont="1" applyFill="1" applyBorder="1" applyAlignment="1">
      <alignment horizontal="left" vertical="center" wrapText="1"/>
    </xf>
    <xf numFmtId="0" fontId="18" fillId="24" borderId="68" xfId="0" applyFont="1" applyFill="1" applyBorder="1" applyAlignment="1">
      <alignment horizontal="left" vertical="center" wrapText="1"/>
    </xf>
    <xf numFmtId="0" fontId="18" fillId="24" borderId="64" xfId="0" applyFont="1" applyFill="1" applyBorder="1" applyAlignment="1">
      <alignment horizontal="left" vertical="center" wrapText="1"/>
    </xf>
    <xf numFmtId="0" fontId="65" fillId="7" borderId="41" xfId="0" applyFont="1" applyFill="1" applyBorder="1" applyAlignment="1">
      <alignment horizontal="left" vertical="top" wrapText="1"/>
    </xf>
    <xf numFmtId="0" fontId="9" fillId="0" borderId="67" xfId="0" applyFont="1" applyBorder="1" applyAlignment="1">
      <alignment horizontal="left" vertical="top" wrapText="1"/>
    </xf>
    <xf numFmtId="0" fontId="9" fillId="0" borderId="28" xfId="0" applyFont="1" applyBorder="1" applyAlignment="1">
      <alignment horizontal="left" vertical="top" wrapText="1"/>
    </xf>
    <xf numFmtId="0" fontId="9" fillId="0" borderId="70" xfId="0" applyFont="1" applyBorder="1" applyAlignment="1">
      <alignment horizontal="left" vertical="top" wrapText="1"/>
    </xf>
    <xf numFmtId="0" fontId="16" fillId="0" borderId="0" xfId="1" applyFont="1" applyAlignment="1" applyProtection="1"/>
    <xf numFmtId="0" fontId="0" fillId="0" borderId="41" xfId="0" applyBorder="1" applyAlignment="1">
      <alignment horizontal="left" vertical="top" wrapText="1"/>
    </xf>
    <xf numFmtId="0" fontId="23" fillId="22" borderId="32" xfId="0" applyFont="1" applyFill="1" applyBorder="1" applyAlignment="1">
      <alignment horizontal="center" vertical="center"/>
    </xf>
    <xf numFmtId="0" fontId="23" fillId="22" borderId="56" xfId="0" applyFont="1" applyFill="1" applyBorder="1" applyAlignment="1">
      <alignment horizontal="center" vertical="center"/>
    </xf>
    <xf numFmtId="0" fontId="23" fillId="22" borderId="64"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35" xfId="0" applyFont="1" applyFill="1" applyBorder="1" applyAlignment="1">
      <alignment horizontal="center" vertical="center"/>
    </xf>
    <xf numFmtId="0" fontId="65" fillId="7" borderId="20" xfId="0" applyFont="1" applyFill="1" applyBorder="1" applyAlignment="1">
      <alignment horizontal="left" vertical="top" wrapText="1"/>
    </xf>
    <xf numFmtId="0" fontId="13" fillId="2" borderId="9"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6" fillId="9" borderId="46" xfId="0" applyFont="1" applyFill="1" applyBorder="1" applyAlignment="1">
      <alignment horizontal="center" vertical="center"/>
    </xf>
    <xf numFmtId="0" fontId="6" fillId="9" borderId="69" xfId="0" applyFont="1" applyFill="1" applyBorder="1" applyAlignment="1">
      <alignment horizontal="center" vertical="center"/>
    </xf>
    <xf numFmtId="0" fontId="13" fillId="2" borderId="1" xfId="0" applyFont="1" applyFill="1" applyBorder="1" applyAlignment="1">
      <alignment horizontal="left" vertical="top" wrapText="1"/>
    </xf>
    <xf numFmtId="0" fontId="13" fillId="2" borderId="68" xfId="0" applyFont="1" applyFill="1" applyBorder="1" applyAlignment="1">
      <alignment horizontal="left" vertical="top" wrapText="1"/>
    </xf>
    <xf numFmtId="0" fontId="18" fillId="13" borderId="70" xfId="0" applyFont="1" applyFill="1" applyBorder="1" applyAlignment="1">
      <alignment horizontal="left" vertical="center" wrapText="1"/>
    </xf>
    <xf numFmtId="0" fontId="18" fillId="13" borderId="68" xfId="0" applyFont="1" applyFill="1" applyBorder="1" applyAlignment="1">
      <alignment horizontal="left" vertical="center" wrapText="1"/>
    </xf>
    <xf numFmtId="0" fontId="18" fillId="13" borderId="64" xfId="0" applyFont="1" applyFill="1" applyBorder="1" applyAlignment="1">
      <alignment horizontal="left" vertical="center" wrapText="1"/>
    </xf>
    <xf numFmtId="0" fontId="9" fillId="14" borderId="34" xfId="0" applyFont="1" applyFill="1" applyBorder="1" applyAlignment="1">
      <alignment horizontal="left" vertical="top" wrapText="1"/>
    </xf>
    <xf numFmtId="0" fontId="9" fillId="0" borderId="34" xfId="0" applyFont="1" applyBorder="1" applyAlignment="1">
      <alignment horizontal="left" vertical="top" wrapText="1"/>
    </xf>
    <xf numFmtId="0" fontId="3" fillId="14" borderId="34" xfId="0" applyFont="1" applyFill="1" applyBorder="1" applyAlignment="1">
      <alignment horizontal="left" vertical="top" wrapText="1"/>
    </xf>
    <xf numFmtId="0" fontId="23" fillId="4" borderId="32" xfId="0" applyFont="1" applyFill="1" applyBorder="1" applyAlignment="1">
      <alignment horizontal="center" vertical="center" wrapText="1"/>
    </xf>
    <xf numFmtId="0" fontId="23" fillId="0" borderId="62"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12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xf>
    <xf numFmtId="0" fontId="23" fillId="22" borderId="11" xfId="0" applyFont="1" applyFill="1" applyBorder="1" applyAlignment="1">
      <alignment horizontal="center" vertical="center" wrapText="1"/>
    </xf>
    <xf numFmtId="0" fontId="23" fillId="22" borderId="13" xfId="0" applyFont="1" applyFill="1" applyBorder="1" applyAlignment="1">
      <alignment horizontal="center" vertical="center" wrapText="1"/>
    </xf>
    <xf numFmtId="0" fontId="66" fillId="0" borderId="8" xfId="0" applyFont="1" applyBorder="1" applyAlignment="1">
      <alignment horizontal="center" vertical="center" wrapText="1"/>
    </xf>
    <xf numFmtId="0" fontId="66" fillId="0" borderId="11" xfId="0" applyFont="1" applyBorder="1" applyAlignment="1">
      <alignment horizontal="center" vertical="center"/>
    </xf>
    <xf numFmtId="0" fontId="66" fillId="0" borderId="13" xfId="0" applyFont="1" applyBorder="1" applyAlignment="1">
      <alignment horizontal="center" vertical="center"/>
    </xf>
    <xf numFmtId="0" fontId="6" fillId="9" borderId="22" xfId="0" applyFont="1" applyFill="1" applyBorder="1" applyAlignment="1">
      <alignment horizontal="center" vertical="center"/>
    </xf>
    <xf numFmtId="0" fontId="13" fillId="2" borderId="56" xfId="0" applyFont="1" applyFill="1" applyBorder="1" applyAlignment="1">
      <alignment horizontal="left" vertical="top" wrapText="1"/>
    </xf>
    <xf numFmtId="0" fontId="13" fillId="2" borderId="57" xfId="0" applyFont="1" applyFill="1" applyBorder="1" applyAlignment="1">
      <alignment horizontal="left" vertical="top" wrapText="1"/>
    </xf>
    <xf numFmtId="0" fontId="13" fillId="2" borderId="58" xfId="0" applyFont="1" applyFill="1" applyBorder="1" applyAlignment="1">
      <alignment horizontal="left" vertical="top" wrapText="1"/>
    </xf>
    <xf numFmtId="0" fontId="23" fillId="9" borderId="1" xfId="0" applyFont="1" applyFill="1" applyBorder="1" applyAlignment="1">
      <alignment horizontal="center" vertical="center"/>
    </xf>
    <xf numFmtId="0" fontId="23" fillId="9" borderId="68" xfId="0" applyFont="1" applyFill="1" applyBorder="1" applyAlignment="1">
      <alignment horizontal="center" vertical="center"/>
    </xf>
    <xf numFmtId="0" fontId="6" fillId="9" borderId="59" xfId="0" applyFont="1" applyFill="1" applyBorder="1" applyAlignment="1">
      <alignment horizontal="center" vertical="center"/>
    </xf>
    <xf numFmtId="0" fontId="3" fillId="7" borderId="1" xfId="0" applyFont="1" applyFill="1" applyBorder="1" applyAlignment="1">
      <alignment horizontal="center" vertical="top" wrapText="1"/>
    </xf>
    <xf numFmtId="0" fontId="3" fillId="7" borderId="68" xfId="0" applyFont="1" applyFill="1" applyBorder="1" applyAlignment="1">
      <alignment horizontal="center" vertical="top" wrapText="1"/>
    </xf>
    <xf numFmtId="0" fontId="23" fillId="22" borderId="59" xfId="0" applyFont="1" applyFill="1" applyBorder="1" applyAlignment="1">
      <alignment horizontal="center" vertical="center"/>
    </xf>
    <xf numFmtId="0" fontId="6" fillId="21" borderId="1" xfId="0" applyFont="1" applyFill="1" applyBorder="1" applyAlignment="1">
      <alignment horizontal="center" vertical="center"/>
    </xf>
    <xf numFmtId="0" fontId="6" fillId="21" borderId="68" xfId="0" applyFont="1" applyFill="1" applyBorder="1" applyAlignment="1">
      <alignment horizontal="center" vertical="center"/>
    </xf>
    <xf numFmtId="0" fontId="9" fillId="0" borderId="34" xfId="0" applyFont="1" applyBorder="1" applyAlignment="1">
      <alignment horizontal="left" vertical="top"/>
    </xf>
    <xf numFmtId="0" fontId="9" fillId="0" borderId="20" xfId="0" applyFont="1" applyBorder="1" applyAlignment="1">
      <alignment horizontal="left" vertical="top"/>
    </xf>
    <xf numFmtId="0" fontId="23" fillId="0" borderId="19" xfId="0" applyFont="1" applyBorder="1" applyAlignment="1">
      <alignment horizontal="center" vertical="center"/>
    </xf>
    <xf numFmtId="0" fontId="154" fillId="4" borderId="8" xfId="0" applyFont="1" applyFill="1" applyBorder="1" applyAlignment="1">
      <alignment horizontal="center" vertical="center" wrapText="1"/>
    </xf>
    <xf numFmtId="0" fontId="154" fillId="4" borderId="13" xfId="0" applyFont="1" applyFill="1" applyBorder="1" applyAlignment="1">
      <alignment horizontal="center" vertical="center"/>
    </xf>
    <xf numFmtId="0" fontId="40" fillId="2" borderId="34" xfId="0" applyFont="1" applyFill="1" applyBorder="1" applyAlignment="1">
      <alignment horizontal="center" vertical="center"/>
    </xf>
    <xf numFmtId="0" fontId="40" fillId="0" borderId="8"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13" xfId="0" applyFont="1" applyBorder="1" applyAlignment="1">
      <alignment horizontal="center" vertical="center" wrapText="1"/>
    </xf>
    <xf numFmtId="0" fontId="23" fillId="0" borderId="12" xfId="0" applyFont="1" applyBorder="1" applyAlignment="1">
      <alignment horizontal="center" vertical="center"/>
    </xf>
    <xf numFmtId="0" fontId="23" fillId="0" borderId="47" xfId="0" applyFont="1" applyBorder="1" applyAlignment="1">
      <alignment horizontal="center" vertical="center" wrapText="1"/>
    </xf>
    <xf numFmtId="0" fontId="6" fillId="9" borderId="48" xfId="0" applyFont="1" applyFill="1" applyBorder="1" applyAlignment="1">
      <alignment horizontal="center" vertical="center"/>
    </xf>
    <xf numFmtId="0" fontId="66" fillId="0" borderId="10" xfId="0" applyFont="1" applyBorder="1" applyAlignment="1">
      <alignment horizontal="center" vertical="center" wrapText="1"/>
    </xf>
    <xf numFmtId="0" fontId="66" fillId="0" borderId="46" xfId="0" applyFont="1" applyBorder="1" applyAlignment="1">
      <alignment horizontal="center" vertical="center" wrapText="1"/>
    </xf>
    <xf numFmtId="0" fontId="66" fillId="0" borderId="14" xfId="0" applyFont="1" applyBorder="1" applyAlignment="1">
      <alignment horizontal="center" vertical="center" wrapText="1"/>
    </xf>
    <xf numFmtId="0" fontId="23" fillId="0" borderId="10" xfId="0" applyFont="1" applyBorder="1" applyAlignment="1">
      <alignment horizontal="center" vertical="center"/>
    </xf>
    <xf numFmtId="0" fontId="154" fillId="0" borderId="10" xfId="0" applyFont="1" applyBorder="1" applyAlignment="1">
      <alignment horizontal="center" vertical="center" wrapText="1"/>
    </xf>
    <xf numFmtId="0" fontId="154" fillId="0" borderId="14"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122" xfId="0" applyFont="1" applyBorder="1" applyAlignment="1">
      <alignment horizontal="center" vertical="center"/>
    </xf>
    <xf numFmtId="0" fontId="154" fillId="0" borderId="62" xfId="0" applyFont="1" applyBorder="1" applyAlignment="1">
      <alignment horizontal="center" vertical="center" wrapText="1"/>
    </xf>
    <xf numFmtId="0" fontId="154" fillId="0" borderId="54" xfId="0" applyFont="1" applyBorder="1" applyAlignment="1">
      <alignment horizontal="center" vertical="center"/>
    </xf>
    <xf numFmtId="0" fontId="154" fillId="0" borderId="122" xfId="0" applyFont="1" applyBorder="1" applyAlignment="1">
      <alignment horizontal="center" vertical="center"/>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154" fillId="4" borderId="10" xfId="0" applyFont="1" applyFill="1" applyBorder="1" applyAlignment="1">
      <alignment horizontal="center" vertical="center" wrapText="1"/>
    </xf>
    <xf numFmtId="0" fontId="154" fillId="4" borderId="46" xfId="0" applyFont="1" applyFill="1" applyBorder="1" applyAlignment="1">
      <alignment horizontal="center" vertical="center" wrapText="1"/>
    </xf>
    <xf numFmtId="0" fontId="154" fillId="4" borderId="14" xfId="0" applyFont="1" applyFill="1" applyBorder="1" applyAlignment="1">
      <alignment horizontal="center" vertical="center" wrapText="1"/>
    </xf>
    <xf numFmtId="0" fontId="154" fillId="4" borderId="5" xfId="0" applyFont="1" applyFill="1" applyBorder="1" applyAlignment="1">
      <alignment horizontal="center" vertical="center" wrapText="1"/>
    </xf>
    <xf numFmtId="0" fontId="154" fillId="4" borderId="69"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6" fillId="21" borderId="10" xfId="0" applyFont="1" applyFill="1" applyBorder="1" applyAlignment="1">
      <alignment horizontal="center" vertical="center"/>
    </xf>
    <xf numFmtId="0" fontId="6" fillId="21" borderId="14"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26" xfId="0" applyFont="1" applyBorder="1" applyAlignment="1">
      <alignment horizontal="center" vertical="center"/>
    </xf>
    <xf numFmtId="0" fontId="40" fillId="0" borderId="5" xfId="0" applyFont="1" applyBorder="1" applyAlignment="1">
      <alignment horizontal="center" vertical="center" wrapText="1"/>
    </xf>
    <xf numFmtId="0" fontId="40" fillId="0" borderId="6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9" xfId="0" applyFont="1" applyBorder="1" applyAlignment="1">
      <alignment horizontal="center" vertical="center" wrapText="1"/>
    </xf>
    <xf numFmtId="0" fontId="9" fillId="14" borderId="41" xfId="0" applyFont="1" applyFill="1" applyBorder="1" applyAlignment="1">
      <alignment horizontal="left" vertical="top"/>
    </xf>
    <xf numFmtId="0" fontId="154" fillId="0" borderId="4" xfId="0" applyFont="1" applyBorder="1" applyAlignment="1">
      <alignment horizontal="center" vertical="center" wrapText="1"/>
    </xf>
    <xf numFmtId="0" fontId="154" fillId="0" borderId="35" xfId="0" applyFont="1" applyBorder="1" applyAlignment="1">
      <alignment horizontal="center" vertical="center"/>
    </xf>
    <xf numFmtId="0" fontId="23" fillId="0" borderId="31" xfId="0" applyFont="1" applyBorder="1" applyAlignment="1">
      <alignment horizontal="center" vertical="center" wrapText="1"/>
    </xf>
    <xf numFmtId="0" fontId="23" fillId="0" borderId="80" xfId="0" applyFont="1" applyBorder="1" applyAlignment="1">
      <alignment horizontal="center" vertical="center"/>
    </xf>
    <xf numFmtId="0" fontId="23" fillId="0" borderId="4" xfId="0" applyFont="1" applyBorder="1" applyAlignment="1">
      <alignment horizontal="center" vertical="center" wrapText="1"/>
    </xf>
    <xf numFmtId="0" fontId="23" fillId="0" borderId="35" xfId="0" applyFont="1" applyBorder="1" applyAlignment="1">
      <alignment horizontal="center" vertical="center"/>
    </xf>
    <xf numFmtId="0" fontId="157" fillId="9" borderId="9" xfId="0" applyFont="1" applyFill="1" applyBorder="1" applyAlignment="1">
      <alignment horizontal="center" vertical="center"/>
    </xf>
    <xf numFmtId="0" fontId="157" fillId="9" borderId="3" xfId="0" applyFont="1" applyFill="1" applyBorder="1" applyAlignment="1">
      <alignment horizontal="center" vertical="center"/>
    </xf>
    <xf numFmtId="0" fontId="157" fillId="9" borderId="41" xfId="0" applyFont="1" applyFill="1" applyBorder="1" applyAlignment="1">
      <alignment horizontal="center" vertical="center"/>
    </xf>
    <xf numFmtId="0" fontId="10" fillId="0" borderId="9" xfId="0" applyFont="1" applyBorder="1" applyAlignment="1">
      <alignment horizontal="left" vertical="top" wrapText="1"/>
    </xf>
    <xf numFmtId="0" fontId="23" fillId="0" borderId="43" xfId="0" applyFont="1" applyBorder="1" applyAlignment="1">
      <alignment horizontal="center" vertical="center"/>
    </xf>
    <xf numFmtId="0" fontId="23" fillId="22" borderId="10" xfId="0" applyFont="1" applyFill="1" applyBorder="1" applyAlignment="1">
      <alignment horizontal="center" vertical="center"/>
    </xf>
    <xf numFmtId="0" fontId="23" fillId="22" borderId="14" xfId="0" applyFont="1" applyFill="1" applyBorder="1" applyAlignment="1">
      <alignment horizontal="center" vertical="center"/>
    </xf>
    <xf numFmtId="0" fontId="23" fillId="22" borderId="19" xfId="0" applyFont="1" applyFill="1" applyBorder="1" applyAlignment="1">
      <alignment horizontal="center" vertical="center" wrapText="1"/>
    </xf>
    <xf numFmtId="0" fontId="23" fillId="0" borderId="46"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4" xfId="0" applyFont="1" applyFill="1" applyBorder="1" applyAlignment="1">
      <alignment horizontal="center" vertical="center"/>
    </xf>
    <xf numFmtId="16" fontId="3" fillId="0" borderId="1" xfId="0" quotePrefix="1" applyNumberFormat="1" applyFont="1" applyBorder="1" applyAlignment="1">
      <alignment horizontal="left" vertical="top"/>
    </xf>
    <xf numFmtId="16" fontId="3" fillId="0" borderId="68" xfId="0" quotePrefix="1" applyNumberFormat="1" applyFont="1" applyBorder="1" applyAlignment="1">
      <alignment horizontal="left" vertical="top"/>
    </xf>
    <xf numFmtId="0" fontId="3" fillId="0" borderId="1" xfId="0" quotePrefix="1" applyFont="1" applyBorder="1" applyAlignment="1">
      <alignment horizontal="left" vertical="top"/>
    </xf>
    <xf numFmtId="0" fontId="3" fillId="0" borderId="68" xfId="0" quotePrefix="1" applyFont="1" applyBorder="1" applyAlignment="1">
      <alignment horizontal="left" vertical="top"/>
    </xf>
    <xf numFmtId="0" fontId="157" fillId="9" borderId="40" xfId="0" applyFont="1" applyFill="1" applyBorder="1" applyAlignment="1">
      <alignment horizontal="center" vertical="center"/>
    </xf>
    <xf numFmtId="0" fontId="157" fillId="9" borderId="68" xfId="0" applyFont="1" applyFill="1" applyBorder="1" applyAlignment="1">
      <alignment horizontal="center" vertical="center"/>
    </xf>
    <xf numFmtId="0" fontId="10" fillId="0" borderId="48" xfId="0" applyFont="1" applyBorder="1" applyAlignment="1">
      <alignment horizontal="left" vertical="top" wrapText="1"/>
    </xf>
    <xf numFmtId="0" fontId="10" fillId="0" borderId="24" xfId="0" applyFont="1" applyBorder="1" applyAlignment="1">
      <alignment horizontal="left" vertical="top" wrapText="1"/>
    </xf>
    <xf numFmtId="0" fontId="10" fillId="0" borderId="33" xfId="0" applyFont="1" applyBorder="1" applyAlignment="1">
      <alignment horizontal="left" vertical="top" wrapText="1"/>
    </xf>
    <xf numFmtId="0" fontId="3" fillId="0" borderId="20" xfId="0" applyFont="1" applyBorder="1" applyAlignment="1">
      <alignment horizontal="left" vertical="top"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xf>
    <xf numFmtId="0" fontId="40" fillId="2" borderId="14" xfId="0" applyFont="1" applyFill="1" applyBorder="1" applyAlignment="1">
      <alignment horizontal="center" vertical="center"/>
    </xf>
    <xf numFmtId="0" fontId="66" fillId="0" borderId="11" xfId="0" applyFont="1" applyBorder="1" applyAlignment="1">
      <alignment horizontal="center" vertical="center" wrapText="1"/>
    </xf>
    <xf numFmtId="0" fontId="66" fillId="0" borderId="13" xfId="0" applyFont="1" applyBorder="1" applyAlignment="1">
      <alignment horizontal="center" vertical="center" wrapText="1"/>
    </xf>
    <xf numFmtId="0" fontId="23" fillId="21" borderId="16" xfId="0" applyFont="1" applyFill="1" applyBorder="1" applyAlignment="1">
      <alignment horizontal="center" vertical="center"/>
    </xf>
    <xf numFmtId="0" fontId="23" fillId="21" borderId="22" xfId="0" applyFont="1" applyFill="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wrapText="1"/>
    </xf>
    <xf numFmtId="0" fontId="23" fillId="0" borderId="68" xfId="0" applyFont="1" applyBorder="1" applyAlignment="1">
      <alignment horizontal="center" vertical="center" wrapText="1"/>
    </xf>
    <xf numFmtId="0" fontId="13" fillId="4" borderId="17"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54" fillId="4" borderId="11" xfId="0" applyFont="1" applyFill="1" applyBorder="1" applyAlignment="1">
      <alignment horizontal="center" vertical="center" wrapText="1"/>
    </xf>
    <xf numFmtId="0" fontId="154" fillId="0" borderId="12" xfId="0" applyFont="1" applyBorder="1" applyAlignment="1">
      <alignment horizontal="center" vertical="center"/>
    </xf>
    <xf numFmtId="0" fontId="154" fillId="0" borderId="14" xfId="0" applyFont="1" applyBorder="1" applyAlignment="1">
      <alignment horizontal="center" vertical="center"/>
    </xf>
    <xf numFmtId="0" fontId="154" fillId="0" borderId="13" xfId="0" applyFont="1" applyBorder="1" applyAlignment="1">
      <alignment horizontal="center" vertical="center"/>
    </xf>
    <xf numFmtId="0" fontId="40" fillId="2" borderId="31" xfId="0" applyFont="1" applyFill="1" applyBorder="1" applyAlignment="1">
      <alignment horizontal="center" vertical="center" wrapText="1"/>
    </xf>
    <xf numFmtId="0" fontId="40" fillId="2" borderId="80" xfId="0" applyFont="1" applyFill="1" applyBorder="1" applyAlignment="1">
      <alignment horizontal="center" vertical="center"/>
    </xf>
    <xf numFmtId="0" fontId="23" fillId="4" borderId="12"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80" xfId="0" applyFont="1" applyFill="1" applyBorder="1" applyAlignment="1">
      <alignment horizontal="center" vertical="center" wrapText="1"/>
    </xf>
    <xf numFmtId="0" fontId="23" fillId="0" borderId="53"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80" xfId="0" applyFont="1" applyBorder="1" applyAlignment="1">
      <alignment horizontal="center" vertical="center" wrapText="1"/>
    </xf>
    <xf numFmtId="0" fontId="66" fillId="2" borderId="4" xfId="0" applyFont="1" applyFill="1" applyBorder="1" applyAlignment="1">
      <alignment horizontal="center" vertical="center" wrapText="1"/>
    </xf>
    <xf numFmtId="0" fontId="66" fillId="2" borderId="35" xfId="0" applyFont="1" applyFill="1" applyBorder="1" applyAlignment="1">
      <alignment horizontal="center" vertical="center"/>
    </xf>
    <xf numFmtId="0" fontId="40" fillId="0" borderId="31"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80" xfId="0" applyFont="1" applyBorder="1" applyAlignment="1">
      <alignment horizontal="center" vertical="center" wrapText="1"/>
    </xf>
    <xf numFmtId="0" fontId="23" fillId="0" borderId="38" xfId="0" applyFont="1" applyBorder="1" applyAlignment="1">
      <alignment horizontal="center" vertical="center" wrapText="1"/>
    </xf>
    <xf numFmtId="0" fontId="154" fillId="0" borderId="38" xfId="0" applyFont="1" applyBorder="1" applyAlignment="1">
      <alignment horizontal="center" vertical="center" wrapText="1"/>
    </xf>
    <xf numFmtId="0" fontId="9" fillId="0" borderId="14" xfId="0" applyFont="1" applyBorder="1" applyAlignment="1">
      <alignment horizontal="center" vertical="center"/>
    </xf>
    <xf numFmtId="0" fontId="23" fillId="0" borderId="53" xfId="0" applyFont="1" applyBorder="1" applyAlignment="1">
      <alignment horizontal="center" vertical="center"/>
    </xf>
    <xf numFmtId="0" fontId="23" fillId="22" borderId="48" xfId="0" applyFont="1" applyFill="1" applyBorder="1" applyAlignment="1">
      <alignment horizontal="center" vertical="center"/>
    </xf>
    <xf numFmtId="0" fontId="40" fillId="9" borderId="1" xfId="0" applyFont="1" applyFill="1" applyBorder="1" applyAlignment="1">
      <alignment horizontal="center" vertical="center"/>
    </xf>
    <xf numFmtId="0" fontId="40" fillId="9" borderId="68" xfId="0" applyFont="1" applyFill="1" applyBorder="1" applyAlignment="1">
      <alignment horizontal="center" vertical="center"/>
    </xf>
    <xf numFmtId="0" fontId="9" fillId="7" borderId="34" xfId="0" applyFont="1" applyFill="1" applyBorder="1" applyAlignment="1">
      <alignment horizontal="left" vertical="top" wrapText="1"/>
    </xf>
    <xf numFmtId="0" fontId="23" fillId="9" borderId="1"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154" fillId="0" borderId="46" xfId="0" applyFont="1" applyBorder="1" applyAlignment="1">
      <alignment horizontal="center" vertical="center" wrapText="1"/>
    </xf>
    <xf numFmtId="0" fontId="9" fillId="0" borderId="15" xfId="0" applyFont="1" applyBorder="1" applyAlignment="1">
      <alignment horizontal="left" vertical="top" wrapText="1"/>
    </xf>
    <xf numFmtId="0" fontId="9" fillId="0" borderId="30" xfId="0" applyFont="1" applyBorder="1" applyAlignment="1">
      <alignment horizontal="left" vertical="top" wrapText="1"/>
    </xf>
    <xf numFmtId="0" fontId="9" fillId="0" borderId="17" xfId="0" applyFont="1" applyBorder="1" applyAlignment="1">
      <alignment horizontal="left" vertical="top" wrapText="1"/>
    </xf>
    <xf numFmtId="0" fontId="6" fillId="21" borderId="5" xfId="0" applyFont="1" applyFill="1" applyBorder="1" applyAlignment="1">
      <alignment horizontal="center" vertical="center"/>
    </xf>
    <xf numFmtId="0" fontId="6" fillId="21" borderId="69" xfId="0" applyFont="1" applyFill="1" applyBorder="1" applyAlignment="1">
      <alignment horizontal="center" vertical="center"/>
    </xf>
    <xf numFmtId="0" fontId="142" fillId="14" borderId="41" xfId="0" applyFont="1" applyFill="1" applyBorder="1" applyAlignment="1">
      <alignment horizontal="left" vertical="top" wrapText="1"/>
    </xf>
    <xf numFmtId="0" fontId="9" fillId="2" borderId="56" xfId="0" applyFont="1" applyFill="1" applyBorder="1" applyAlignment="1">
      <alignment horizontal="left" vertical="top" wrapText="1"/>
    </xf>
    <xf numFmtId="0" fontId="9" fillId="2" borderId="57" xfId="0" applyFont="1" applyFill="1" applyBorder="1" applyAlignment="1">
      <alignment horizontal="left" vertical="top" wrapText="1"/>
    </xf>
    <xf numFmtId="0" fontId="9" fillId="2" borderId="58" xfId="0" applyFont="1" applyFill="1" applyBorder="1" applyAlignment="1">
      <alignment horizontal="left" vertical="top" wrapText="1"/>
    </xf>
    <xf numFmtId="0" fontId="156" fillId="9" borderId="9" xfId="0" applyFont="1" applyFill="1" applyBorder="1" applyAlignment="1">
      <alignment horizontal="center" vertical="center"/>
    </xf>
    <xf numFmtId="0" fontId="156" fillId="9" borderId="41" xfId="0" applyFont="1" applyFill="1" applyBorder="1" applyAlignment="1">
      <alignment horizontal="center" vertical="center"/>
    </xf>
    <xf numFmtId="0" fontId="13" fillId="2" borderId="25"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26" xfId="0" applyFont="1" applyFill="1" applyBorder="1" applyAlignment="1">
      <alignment horizontal="left" vertical="top" wrapText="1"/>
    </xf>
    <xf numFmtId="0" fontId="23" fillId="4" borderId="14" xfId="0" applyFont="1" applyFill="1" applyBorder="1" applyAlignment="1">
      <alignment horizontal="center" vertical="center" wrapText="1"/>
    </xf>
    <xf numFmtId="0" fontId="154" fillId="0" borderId="32" xfId="0" applyFont="1" applyBorder="1" applyAlignment="1">
      <alignment horizontal="center" vertical="center" wrapText="1"/>
    </xf>
    <xf numFmtId="0" fontId="9" fillId="0" borderId="25" xfId="0" applyFont="1" applyBorder="1" applyAlignment="1">
      <alignment horizontal="left" vertical="top" wrapText="1"/>
    </xf>
    <xf numFmtId="0" fontId="9" fillId="0" borderId="79" xfId="0" applyFont="1" applyBorder="1" applyAlignment="1">
      <alignment horizontal="left" vertical="top" wrapText="1"/>
    </xf>
    <xf numFmtId="0" fontId="9" fillId="4" borderId="34" xfId="0" applyFont="1" applyFill="1" applyBorder="1" applyAlignment="1">
      <alignment horizontal="left" vertical="top" wrapText="1"/>
    </xf>
    <xf numFmtId="0" fontId="6" fillId="9" borderId="38" xfId="0" applyFont="1" applyFill="1" applyBorder="1" applyAlignment="1">
      <alignment horizontal="center" vertical="center"/>
    </xf>
    <xf numFmtId="0" fontId="9" fillId="4" borderId="25" xfId="0" applyFont="1" applyFill="1" applyBorder="1" applyAlignment="1">
      <alignment horizontal="left" vertical="top" wrapText="1"/>
    </xf>
    <xf numFmtId="0" fontId="9" fillId="4" borderId="79"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0" xfId="0" applyFont="1" applyFill="1" applyBorder="1" applyAlignment="1">
      <alignment horizontal="left" vertical="top" wrapText="1"/>
    </xf>
    <xf numFmtId="0" fontId="29" fillId="0" borderId="0" xfId="0" applyFont="1" applyAlignment="1">
      <alignment horizontal="left" vertical="center" wrapText="1"/>
    </xf>
    <xf numFmtId="0" fontId="29" fillId="0" borderId="42" xfId="0" applyFont="1" applyBorder="1" applyAlignment="1">
      <alignment horizontal="left" vertical="center" wrapText="1"/>
    </xf>
    <xf numFmtId="0" fontId="29" fillId="0" borderId="0" xfId="0" applyFont="1" applyAlignment="1">
      <alignment horizontal="left" wrapText="1"/>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3" fillId="0" borderId="51" xfId="0" applyFont="1" applyBorder="1" applyAlignment="1">
      <alignment horizontal="left" vertical="top" wrapText="1"/>
    </xf>
    <xf numFmtId="0" fontId="3" fillId="0" borderId="67" xfId="0" applyFont="1" applyBorder="1" applyAlignment="1">
      <alignment horizontal="left" vertical="top" wrapText="1"/>
    </xf>
    <xf numFmtId="0" fontId="3" fillId="0" borderId="70" xfId="0" applyFont="1" applyBorder="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lignment horizontal="left" vertical="top"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29" fillId="0" borderId="3" xfId="0" applyFont="1" applyBorder="1" applyAlignment="1">
      <alignment horizontal="center" vertical="center" wrapText="1"/>
    </xf>
    <xf numFmtId="14" fontId="6" fillId="0" borderId="16" xfId="0" applyNumberFormat="1" applyFont="1" applyBorder="1" applyAlignment="1">
      <alignment horizontal="center" vertical="center"/>
    </xf>
    <xf numFmtId="0" fontId="35" fillId="21" borderId="27" xfId="0" applyFont="1" applyFill="1" applyBorder="1" applyAlignment="1">
      <alignment horizontal="center" vertical="center" wrapText="1"/>
    </xf>
    <xf numFmtId="0" fontId="35" fillId="21" borderId="28" xfId="0" applyFont="1" applyFill="1" applyBorder="1" applyAlignment="1">
      <alignment horizontal="center" vertical="center"/>
    </xf>
    <xf numFmtId="0" fontId="35" fillId="21" borderId="29" xfId="0" applyFont="1" applyFill="1" applyBorder="1" applyAlignment="1">
      <alignment horizontal="center" vertical="center"/>
    </xf>
    <xf numFmtId="0" fontId="29" fillId="0" borderId="57" xfId="0" applyFont="1" applyBorder="1" applyAlignment="1">
      <alignment horizontal="left" vertical="center" wrapText="1"/>
    </xf>
    <xf numFmtId="0" fontId="35" fillId="21" borderId="16" xfId="0" applyFont="1" applyFill="1" applyBorder="1" applyAlignment="1">
      <alignment horizontal="center"/>
    </xf>
    <xf numFmtId="0" fontId="35" fillId="21" borderId="37" xfId="0" applyFont="1" applyFill="1" applyBorder="1" applyAlignment="1">
      <alignment horizontal="center"/>
    </xf>
    <xf numFmtId="0" fontId="35" fillId="21" borderId="2" xfId="0" applyFont="1" applyFill="1" applyBorder="1" applyAlignment="1">
      <alignment horizontal="center"/>
    </xf>
    <xf numFmtId="0" fontId="131" fillId="21" borderId="16" xfId="0" applyFont="1" applyFill="1" applyBorder="1" applyAlignment="1">
      <alignment horizont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8" fillId="7" borderId="67" xfId="0" applyFont="1" applyFill="1" applyBorder="1" applyAlignment="1">
      <alignment horizontal="left" vertical="center"/>
    </xf>
    <xf numFmtId="0" fontId="18" fillId="7" borderId="28" xfId="0" applyFont="1" applyFill="1" applyBorder="1" applyAlignment="1">
      <alignment horizontal="left" vertical="center"/>
    </xf>
    <xf numFmtId="0" fontId="18" fillId="7" borderId="29" xfId="0" applyFont="1" applyFill="1" applyBorder="1" applyAlignment="1">
      <alignment horizontal="lef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70" xfId="0" applyFont="1" applyBorder="1" applyAlignment="1">
      <alignment horizontal="center" vertical="center"/>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81" fillId="0" borderId="27" xfId="0" applyFont="1" applyBorder="1" applyAlignment="1">
      <alignment horizontal="center" vertical="center"/>
    </xf>
    <xf numFmtId="0" fontId="81" fillId="0" borderId="28" xfId="0" applyFont="1" applyBorder="1" applyAlignment="1">
      <alignment horizontal="center" vertical="center"/>
    </xf>
    <xf numFmtId="0" fontId="18" fillId="7" borderId="27" xfId="0" applyFont="1" applyFill="1" applyBorder="1" applyAlignment="1">
      <alignment horizontal="left" vertical="center"/>
    </xf>
    <xf numFmtId="0" fontId="9" fillId="0" borderId="39" xfId="0" applyFont="1" applyBorder="1" applyAlignment="1">
      <alignment horizontal="center" vertical="top" wrapText="1"/>
    </xf>
    <xf numFmtId="0" fontId="9" fillId="0" borderId="37" xfId="0" applyFont="1" applyBorder="1" applyAlignment="1">
      <alignment horizontal="center" vertical="top" wrapText="1"/>
    </xf>
    <xf numFmtId="0" fontId="9" fillId="0" borderId="22"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73"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2"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33" xfId="0" applyFont="1" applyBorder="1" applyAlignment="1">
      <alignment horizontal="center" vertical="center" wrapText="1"/>
    </xf>
    <xf numFmtId="0" fontId="20" fillId="0" borderId="70" xfId="0" applyFont="1" applyBorder="1" applyAlignment="1">
      <alignment horizontal="center" vertical="center"/>
    </xf>
    <xf numFmtId="0" fontId="20" fillId="7" borderId="67"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29" xfId="0" applyFont="1" applyFill="1" applyBorder="1" applyAlignment="1">
      <alignment horizontal="center" vertical="center"/>
    </xf>
    <xf numFmtId="0" fontId="81" fillId="0" borderId="70" xfId="0" applyFont="1" applyBorder="1" applyAlignment="1">
      <alignment horizontal="center" vertical="center"/>
    </xf>
    <xf numFmtId="0" fontId="8" fillId="0" borderId="7"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70" xfId="0" applyFont="1" applyBorder="1" applyAlignment="1">
      <alignment horizontal="center" vertical="center"/>
    </xf>
    <xf numFmtId="0" fontId="9" fillId="0" borderId="0" xfId="0" applyFont="1" applyAlignment="1">
      <alignment horizontal="center" vertical="center" wrapText="1"/>
    </xf>
    <xf numFmtId="0" fontId="18" fillId="0" borderId="16" xfId="0" applyFont="1" applyBorder="1" applyAlignment="1">
      <alignment horizontal="center" vertical="center"/>
    </xf>
    <xf numFmtId="0" fontId="18" fillId="0" borderId="37" xfId="0" applyFont="1" applyBorder="1" applyAlignment="1">
      <alignment horizontal="center" vertical="center"/>
    </xf>
    <xf numFmtId="0" fontId="18" fillId="0" borderId="53" xfId="0" applyFont="1" applyBorder="1" applyAlignment="1">
      <alignment horizontal="center" vertical="center"/>
    </xf>
    <xf numFmtId="0" fontId="39" fillId="0" borderId="0" xfId="0" applyFont="1" applyAlignment="1">
      <alignment horizontal="center" vertical="center"/>
    </xf>
    <xf numFmtId="0" fontId="130" fillId="21" borderId="27" xfId="0" applyFont="1" applyFill="1" applyBorder="1" applyAlignment="1">
      <alignment horizontal="center" vertical="center"/>
    </xf>
    <xf numFmtId="0" fontId="130" fillId="21" borderId="70" xfId="0" applyFont="1" applyFill="1" applyBorder="1" applyAlignment="1">
      <alignment horizontal="center" vertical="center"/>
    </xf>
    <xf numFmtId="0" fontId="130" fillId="21" borderId="67" xfId="0" applyFont="1" applyFill="1" applyBorder="1" applyAlignment="1">
      <alignment horizontal="center" vertical="center"/>
    </xf>
    <xf numFmtId="0" fontId="130" fillId="21" borderId="28" xfId="0" applyFont="1" applyFill="1" applyBorder="1" applyAlignment="1">
      <alignment horizontal="center" vertical="center"/>
    </xf>
    <xf numFmtId="0" fontId="130" fillId="21" borderId="29" xfId="0" applyFont="1" applyFill="1" applyBorder="1" applyAlignment="1">
      <alignment horizontal="center" vertical="center"/>
    </xf>
    <xf numFmtId="0" fontId="123" fillId="0" borderId="0" xfId="0" applyFont="1" applyAlignment="1">
      <alignment horizontal="center" vertical="center"/>
    </xf>
    <xf numFmtId="0" fontId="128" fillId="0" borderId="9" xfId="0" applyFont="1" applyBorder="1" applyAlignment="1">
      <alignment horizontal="center" vertical="center"/>
    </xf>
    <xf numFmtId="0" fontId="63" fillId="0" borderId="41" xfId="0" applyFont="1" applyBorder="1" applyAlignment="1">
      <alignment horizontal="center" vertical="center"/>
    </xf>
    <xf numFmtId="0" fontId="9" fillId="0" borderId="12" xfId="0" applyFont="1" applyBorder="1" applyAlignment="1">
      <alignment horizontal="left" vertical="top" wrapText="1"/>
    </xf>
    <xf numFmtId="0" fontId="20" fillId="7" borderId="50"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20" fillId="7" borderId="52" xfId="0" applyFont="1" applyFill="1" applyBorder="1" applyAlignment="1">
      <alignment horizontal="center" vertical="center" wrapText="1"/>
    </xf>
    <xf numFmtId="0" fontId="1" fillId="0" borderId="3" xfId="0" applyFont="1" applyBorder="1" applyAlignment="1">
      <alignment horizontal="center"/>
    </xf>
    <xf numFmtId="0" fontId="6" fillId="7" borderId="48" xfId="0" applyFont="1" applyFill="1" applyBorder="1" applyAlignment="1">
      <alignment horizontal="center" vertical="center" wrapText="1"/>
    </xf>
    <xf numFmtId="0" fontId="6" fillId="7" borderId="24" xfId="0" applyFont="1" applyFill="1" applyBorder="1" applyAlignment="1">
      <alignment horizontal="center" vertical="center"/>
    </xf>
    <xf numFmtId="0" fontId="6" fillId="7" borderId="15"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18" fillId="0" borderId="39" xfId="0" applyFont="1" applyBorder="1" applyAlignment="1">
      <alignment horizontal="center" vertical="center"/>
    </xf>
    <xf numFmtId="0" fontId="18" fillId="0" borderId="2" xfId="0" applyFont="1" applyBorder="1" applyAlignment="1">
      <alignment horizontal="center" vertical="center"/>
    </xf>
    <xf numFmtId="0" fontId="10" fillId="0" borderId="16" xfId="0" applyFont="1" applyBorder="1" applyAlignment="1">
      <alignment horizontal="left" vertical="top" wrapText="1"/>
    </xf>
    <xf numFmtId="0" fontId="10" fillId="0" borderId="37" xfId="0" applyFont="1" applyBorder="1" applyAlignment="1">
      <alignment horizontal="left" vertical="top"/>
    </xf>
    <xf numFmtId="0" fontId="10" fillId="0" borderId="53" xfId="0" applyFont="1" applyBorder="1" applyAlignment="1">
      <alignment horizontal="left" vertical="top"/>
    </xf>
    <xf numFmtId="0" fontId="9" fillId="0" borderId="16" xfId="0" applyFont="1" applyBorder="1" applyAlignment="1">
      <alignment horizontal="left" vertical="center" wrapText="1"/>
    </xf>
    <xf numFmtId="0" fontId="9" fillId="0" borderId="37" xfId="0" applyFont="1" applyBorder="1" applyAlignment="1">
      <alignment horizontal="left" vertical="center" wrapText="1"/>
    </xf>
    <xf numFmtId="0" fontId="9" fillId="0" borderId="53" xfId="0" applyFont="1" applyBorder="1" applyAlignment="1">
      <alignment horizontal="left" vertical="center" wrapText="1"/>
    </xf>
    <xf numFmtId="0" fontId="13" fillId="0" borderId="3" xfId="0" applyFont="1" applyBorder="1" applyAlignment="1">
      <alignment horizontal="left" vertical="top" wrapText="1"/>
    </xf>
    <xf numFmtId="0" fontId="20" fillId="7" borderId="64" xfId="0" applyFont="1" applyFill="1" applyBorder="1" applyAlignment="1">
      <alignment horizontal="left" vertical="center" wrapText="1"/>
    </xf>
    <xf numFmtId="0" fontId="20" fillId="7" borderId="65" xfId="0" applyFont="1" applyFill="1" applyBorder="1" applyAlignment="1">
      <alignment horizontal="left" vertical="center" wrapText="1"/>
    </xf>
    <xf numFmtId="0" fontId="20" fillId="7" borderId="73" xfId="0" applyFont="1" applyFill="1" applyBorder="1" applyAlignment="1">
      <alignment horizontal="left" vertical="center" wrapText="1"/>
    </xf>
    <xf numFmtId="0" fontId="8" fillId="21" borderId="27" xfId="0" applyFont="1" applyFill="1" applyBorder="1" applyAlignment="1">
      <alignment horizontal="center" vertical="center" wrapText="1"/>
    </xf>
    <xf numFmtId="0" fontId="8" fillId="21" borderId="28" xfId="0" applyFont="1" applyFill="1" applyBorder="1" applyAlignment="1">
      <alignment horizontal="center" vertical="center" wrapText="1"/>
    </xf>
    <xf numFmtId="0" fontId="8" fillId="21" borderId="29"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72"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81" fillId="0" borderId="7" xfId="0" applyFont="1" applyBorder="1" applyAlignment="1">
      <alignment horizontal="center" vertical="center"/>
    </xf>
    <xf numFmtId="0" fontId="81" fillId="0" borderId="57" xfId="0" applyFont="1" applyBorder="1" applyAlignment="1">
      <alignment horizontal="center" vertical="center"/>
    </xf>
    <xf numFmtId="0" fontId="81" fillId="0" borderId="58" xfId="0" applyFont="1" applyBorder="1" applyAlignment="1">
      <alignment horizontal="center" vertical="center"/>
    </xf>
    <xf numFmtId="0" fontId="81" fillId="0" borderId="72" xfId="0" applyFont="1" applyBorder="1" applyAlignment="1">
      <alignment horizontal="center" vertical="center"/>
    </xf>
    <xf numFmtId="0" fontId="81" fillId="0" borderId="65" xfId="0" applyFont="1" applyBorder="1" applyAlignment="1">
      <alignment horizontal="center" vertical="center"/>
    </xf>
    <xf numFmtId="0" fontId="81" fillId="0" borderId="66" xfId="0" applyFont="1" applyBorder="1" applyAlignment="1">
      <alignment horizontal="center" vertical="center"/>
    </xf>
    <xf numFmtId="0" fontId="18" fillId="0" borderId="39" xfId="0" applyFont="1" applyBorder="1" applyAlignment="1">
      <alignment horizontal="left" vertical="center" wrapText="1"/>
    </xf>
    <xf numFmtId="0" fontId="18" fillId="0" borderId="37" xfId="0" applyFont="1" applyBorder="1" applyAlignment="1">
      <alignment horizontal="left" vertical="center"/>
    </xf>
    <xf numFmtId="0" fontId="18" fillId="0" borderId="53" xfId="0" applyFont="1" applyBorder="1" applyAlignment="1">
      <alignment horizontal="left" vertical="center"/>
    </xf>
    <xf numFmtId="0" fontId="18" fillId="0" borderId="39" xfId="0" applyFont="1" applyBorder="1" applyAlignment="1">
      <alignment horizontal="left" vertical="center"/>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1" fillId="7" borderId="27" xfId="0" applyFont="1" applyFill="1" applyBorder="1" applyAlignment="1">
      <alignment horizontal="left" vertical="center"/>
    </xf>
    <xf numFmtId="0" fontId="81" fillId="7" borderId="28" xfId="0" applyFont="1" applyFill="1" applyBorder="1" applyAlignment="1">
      <alignment horizontal="left" vertical="center"/>
    </xf>
    <xf numFmtId="0" fontId="81" fillId="7" borderId="29" xfId="0" applyFont="1" applyFill="1" applyBorder="1" applyAlignment="1">
      <alignment horizontal="left" vertical="center"/>
    </xf>
    <xf numFmtId="0" fontId="20" fillId="0" borderId="59" xfId="0" applyFont="1" applyBorder="1" applyAlignment="1">
      <alignment horizontal="left" vertical="center" wrapText="1"/>
    </xf>
    <xf numFmtId="0" fontId="20" fillId="0" borderId="0" xfId="0" applyFont="1" applyAlignment="1">
      <alignment horizontal="left" vertical="center" wrapText="1"/>
    </xf>
    <xf numFmtId="0" fontId="20" fillId="0" borderId="44" xfId="0" applyFont="1" applyBorder="1" applyAlignment="1">
      <alignment horizontal="left" vertical="center" wrapText="1"/>
    </xf>
    <xf numFmtId="0" fontId="8" fillId="0" borderId="7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9" fillId="0" borderId="16" xfId="0" quotePrefix="1" applyFont="1" applyBorder="1" applyAlignment="1">
      <alignment horizontal="left" vertical="center"/>
    </xf>
    <xf numFmtId="0" fontId="9" fillId="0" borderId="37" xfId="0" applyFont="1" applyBorder="1" applyAlignment="1">
      <alignment horizontal="left" vertical="center"/>
    </xf>
    <xf numFmtId="0" fontId="9" fillId="0" borderId="53" xfId="0" applyFont="1" applyBorder="1" applyAlignment="1">
      <alignment horizontal="left" vertical="center"/>
    </xf>
    <xf numFmtId="164" fontId="18" fillId="0" borderId="39" xfId="4" quotePrefix="1" applyNumberFormat="1" applyFont="1" applyFill="1" applyBorder="1" applyAlignment="1">
      <alignment horizontal="center" vertical="center" wrapText="1"/>
    </xf>
    <xf numFmtId="164" fontId="18" fillId="0" borderId="2" xfId="4" applyNumberFormat="1" applyFont="1" applyFill="1" applyBorder="1" applyAlignment="1">
      <alignment horizontal="center" vertical="center" wrapText="1"/>
    </xf>
    <xf numFmtId="0" fontId="9" fillId="0" borderId="16" xfId="0" quotePrefix="1" applyFont="1" applyBorder="1" applyAlignment="1">
      <alignment horizontal="left" vertical="center" wrapText="1"/>
    </xf>
    <xf numFmtId="0" fontId="8" fillId="7" borderId="67" xfId="0" applyFont="1" applyFill="1" applyBorder="1" applyAlignment="1">
      <alignment horizontal="center" vertical="center"/>
    </xf>
    <xf numFmtId="0" fontId="8" fillId="7" borderId="28" xfId="0" applyFont="1" applyFill="1" applyBorder="1" applyAlignment="1">
      <alignment horizontal="center" vertical="center"/>
    </xf>
    <xf numFmtId="0" fontId="8" fillId="7" borderId="29" xfId="0" applyFont="1" applyFill="1" applyBorder="1" applyAlignment="1">
      <alignment horizontal="center" vertical="center"/>
    </xf>
    <xf numFmtId="0" fontId="81" fillId="7" borderId="67" xfId="0" applyFont="1" applyFill="1" applyBorder="1" applyAlignment="1">
      <alignment horizontal="center" vertical="center"/>
    </xf>
    <xf numFmtId="0" fontId="81" fillId="7" borderId="28" xfId="0" applyFont="1" applyFill="1" applyBorder="1" applyAlignment="1">
      <alignment horizontal="center" vertical="center"/>
    </xf>
    <xf numFmtId="0" fontId="81" fillId="7" borderId="29" xfId="0" applyFont="1" applyFill="1" applyBorder="1" applyAlignment="1">
      <alignment horizontal="center" vertical="center"/>
    </xf>
    <xf numFmtId="0" fontId="9" fillId="0" borderId="53" xfId="0" applyFont="1" applyBorder="1" applyAlignment="1">
      <alignment horizontal="left" vertical="top" wrapText="1"/>
    </xf>
    <xf numFmtId="0" fontId="20" fillId="7" borderId="1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53" xfId="0" applyFont="1" applyFill="1" applyBorder="1" applyAlignment="1">
      <alignment horizontal="left" vertical="center" wrapText="1"/>
    </xf>
    <xf numFmtId="0" fontId="18" fillId="0" borderId="67" xfId="0" applyFont="1" applyBorder="1" applyAlignment="1">
      <alignment horizontal="center" vertical="center" wrapText="1"/>
    </xf>
    <xf numFmtId="0" fontId="20" fillId="7" borderId="15"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0" fillId="7" borderId="31" xfId="0" applyFont="1" applyFill="1" applyBorder="1" applyAlignment="1">
      <alignment horizontal="left" vertical="center" wrapText="1"/>
    </xf>
    <xf numFmtId="0" fontId="63" fillId="0" borderId="25" xfId="0" applyFont="1" applyBorder="1" applyAlignment="1">
      <alignment horizontal="left" vertical="center" wrapText="1"/>
    </xf>
    <xf numFmtId="0" fontId="63" fillId="0" borderId="79" xfId="0" applyFont="1" applyBorder="1" applyAlignment="1">
      <alignment horizontal="left" vertical="center"/>
    </xf>
    <xf numFmtId="0" fontId="63" fillId="0" borderId="80" xfId="0" applyFont="1" applyBorder="1" applyAlignment="1">
      <alignment horizontal="left" vertical="center"/>
    </xf>
    <xf numFmtId="0" fontId="81" fillId="0" borderId="36" xfId="0" applyFont="1" applyBorder="1" applyAlignment="1">
      <alignment horizontal="center" vertical="center"/>
    </xf>
    <xf numFmtId="0" fontId="81" fillId="0" borderId="0" xfId="0" applyFont="1" applyAlignment="1">
      <alignment horizontal="center" vertical="center"/>
    </xf>
    <xf numFmtId="0" fontId="81" fillId="0" borderId="42" xfId="0" applyFont="1" applyBorder="1" applyAlignment="1">
      <alignment horizontal="center" vertical="center"/>
    </xf>
    <xf numFmtId="0" fontId="140" fillId="0" borderId="0" xfId="0" quotePrefix="1" applyFont="1" applyAlignment="1">
      <alignment horizontal="center" vertical="center" wrapText="1"/>
    </xf>
    <xf numFmtId="0" fontId="140" fillId="0" borderId="44" xfId="0" quotePrefix="1" applyFont="1" applyBorder="1" applyAlignment="1">
      <alignment horizontal="center" vertical="center" wrapText="1"/>
    </xf>
    <xf numFmtId="0" fontId="0" fillId="0" borderId="3" xfId="0" applyBorder="1" applyAlignment="1">
      <alignment horizontal="left" vertical="top" wrapText="1"/>
    </xf>
    <xf numFmtId="0" fontId="9" fillId="0" borderId="78" xfId="0" applyFont="1" applyBorder="1" applyAlignment="1">
      <alignment horizontal="center" vertical="top" wrapText="1"/>
    </xf>
    <xf numFmtId="0" fontId="9" fillId="0" borderId="79" xfId="0" applyFont="1" applyBorder="1" applyAlignment="1">
      <alignment horizontal="center" vertical="top" wrapText="1"/>
    </xf>
    <xf numFmtId="0" fontId="9" fillId="0" borderId="26" xfId="0" applyFont="1" applyBorder="1" applyAlignment="1">
      <alignment horizontal="center" vertical="top" wrapText="1"/>
    </xf>
    <xf numFmtId="0" fontId="20" fillId="7" borderId="51"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9" fillId="0" borderId="13" xfId="0" applyFont="1" applyBorder="1" applyAlignment="1">
      <alignment horizontal="left" vertical="top" wrapText="1"/>
    </xf>
    <xf numFmtId="0" fontId="18" fillId="0" borderId="51" xfId="0" applyFont="1" applyBorder="1" applyAlignment="1">
      <alignment horizontal="center" vertical="center" wrapText="1"/>
    </xf>
    <xf numFmtId="0" fontId="61" fillId="0" borderId="27" xfId="0" applyFont="1" applyBorder="1" applyAlignment="1">
      <alignment horizontal="center"/>
    </xf>
    <xf numFmtId="0" fontId="61" fillId="0" borderId="28" xfId="0" applyFont="1" applyBorder="1" applyAlignment="1">
      <alignment horizontal="center"/>
    </xf>
    <xf numFmtId="0" fontId="61" fillId="0" borderId="29" xfId="0" applyFont="1" applyBorder="1" applyAlignment="1">
      <alignment horizont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7" borderId="67" xfId="0" quotePrefix="1" applyFont="1" applyFill="1" applyBorder="1" applyAlignment="1">
      <alignment horizontal="left" vertical="center"/>
    </xf>
    <xf numFmtId="0" fontId="20" fillId="7" borderId="28" xfId="0" quotePrefix="1" applyFont="1" applyFill="1" applyBorder="1" applyAlignment="1">
      <alignment horizontal="left" vertical="center"/>
    </xf>
    <xf numFmtId="0" fontId="20" fillId="7" borderId="29" xfId="0" quotePrefix="1" applyFont="1" applyFill="1" applyBorder="1" applyAlignment="1">
      <alignment horizontal="left" vertical="center"/>
    </xf>
    <xf numFmtId="0" fontId="20" fillId="0" borderId="9" xfId="0" quotePrefix="1" applyFont="1" applyBorder="1" applyAlignment="1">
      <alignment horizontal="left" vertical="center"/>
    </xf>
    <xf numFmtId="0" fontId="20" fillId="0" borderId="10" xfId="0" quotePrefix="1" applyFont="1" applyBorder="1" applyAlignment="1">
      <alignment horizontal="left" vertical="center"/>
    </xf>
    <xf numFmtId="0" fontId="45" fillId="15" borderId="50" xfId="0" applyFont="1" applyFill="1" applyBorder="1" applyAlignment="1">
      <alignment horizontal="center" vertical="center"/>
    </xf>
    <xf numFmtId="0" fontId="45" fillId="15" borderId="51" xfId="0" applyFont="1" applyFill="1" applyBorder="1" applyAlignment="1">
      <alignment horizontal="center" vertical="center"/>
    </xf>
    <xf numFmtId="0" fontId="45" fillId="15" borderId="52" xfId="0" applyFont="1" applyFill="1" applyBorder="1" applyAlignment="1">
      <alignment horizontal="center" vertical="center"/>
    </xf>
    <xf numFmtId="0" fontId="23" fillId="7" borderId="71"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6" fillId="7" borderId="45" xfId="0" applyFont="1" applyFill="1" applyBorder="1" applyAlignment="1">
      <alignment horizontal="center" vertical="center"/>
    </xf>
    <xf numFmtId="0" fontId="23" fillId="7" borderId="24" xfId="0" applyFont="1" applyFill="1" applyBorder="1" applyAlignment="1">
      <alignment horizontal="center" vertical="center" wrapText="1"/>
    </xf>
    <xf numFmtId="0" fontId="140" fillId="0" borderId="0" xfId="0" applyFont="1" applyAlignment="1">
      <alignment horizontal="center" vertical="center"/>
    </xf>
    <xf numFmtId="0" fontId="9" fillId="0" borderId="14" xfId="0" applyFont="1" applyBorder="1" applyAlignment="1">
      <alignment horizontal="left" vertical="top" wrapText="1"/>
    </xf>
    <xf numFmtId="0" fontId="139" fillId="0" borderId="72" xfId="0" applyFont="1" applyBorder="1" applyAlignment="1">
      <alignment horizontal="center" vertical="center"/>
    </xf>
    <xf numFmtId="0" fontId="139" fillId="0" borderId="65" xfId="0" applyFont="1" applyBorder="1" applyAlignment="1">
      <alignment horizontal="center" vertical="center"/>
    </xf>
    <xf numFmtId="0" fontId="139" fillId="0" borderId="8" xfId="0" applyFont="1" applyBorder="1" applyAlignment="1">
      <alignment horizontal="center" vertical="center"/>
    </xf>
    <xf numFmtId="0" fontId="139" fillId="0" borderId="9" xfId="0" applyFont="1" applyBorder="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center" vertical="center" wrapText="1"/>
    </xf>
    <xf numFmtId="0" fontId="3" fillId="21" borderId="16" xfId="0" quotePrefix="1" applyFont="1" applyFill="1" applyBorder="1" applyAlignment="1">
      <alignment horizontal="center" vertical="center" wrapText="1"/>
    </xf>
    <xf numFmtId="0" fontId="3" fillId="21" borderId="37" xfId="0" quotePrefix="1" applyFont="1" applyFill="1" applyBorder="1" applyAlignment="1">
      <alignment horizontal="center" vertical="center" wrapText="1"/>
    </xf>
    <xf numFmtId="0" fontId="3" fillId="21" borderId="53" xfId="0" quotePrefix="1" applyFont="1" applyFill="1" applyBorder="1" applyAlignment="1">
      <alignment horizontal="center" vertical="center" wrapText="1"/>
    </xf>
    <xf numFmtId="0" fontId="23" fillId="0" borderId="2" xfId="0" applyFont="1" applyBorder="1" applyAlignment="1">
      <alignment horizontal="left" vertical="top" wrapText="1"/>
    </xf>
    <xf numFmtId="0" fontId="9" fillId="0" borderId="55" xfId="0" applyFont="1" applyBorder="1" applyAlignment="1">
      <alignment horizontal="left" vertical="center" wrapText="1"/>
    </xf>
    <xf numFmtId="0" fontId="9" fillId="0" borderId="45" xfId="0" applyFont="1" applyBorder="1" applyAlignment="1">
      <alignment horizontal="left" vertical="center" wrapText="1"/>
    </xf>
    <xf numFmtId="0" fontId="20" fillId="0" borderId="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41" xfId="0" applyFont="1" applyBorder="1" applyAlignment="1">
      <alignment horizontal="center" vertical="center" wrapText="1"/>
    </xf>
    <xf numFmtId="0" fontId="9" fillId="0" borderId="64" xfId="0" applyFont="1" applyBorder="1" applyAlignment="1">
      <alignment horizontal="left" vertical="center" wrapText="1"/>
    </xf>
    <xf numFmtId="0" fontId="9" fillId="0" borderId="65" xfId="0" applyFont="1" applyBorder="1" applyAlignment="1">
      <alignment horizontal="left" vertical="center" wrapText="1"/>
    </xf>
    <xf numFmtId="0" fontId="9" fillId="0" borderId="73" xfId="0" applyFont="1" applyBorder="1" applyAlignment="1">
      <alignment horizontal="left" vertical="center" wrapText="1"/>
    </xf>
    <xf numFmtId="0" fontId="81" fillId="7" borderId="27" xfId="0" applyFont="1" applyFill="1" applyBorder="1" applyAlignment="1">
      <alignment horizontal="center" vertical="center"/>
    </xf>
    <xf numFmtId="0" fontId="3" fillId="0" borderId="44" xfId="0" quotePrefix="1" applyFont="1" applyBorder="1" applyAlignment="1">
      <alignment horizontal="center" vertical="center" wrapText="1"/>
    </xf>
    <xf numFmtId="0" fontId="123" fillId="21" borderId="27" xfId="0" applyFont="1" applyFill="1" applyBorder="1" applyAlignment="1">
      <alignment horizontal="center" vertical="center"/>
    </xf>
    <xf numFmtId="0" fontId="123" fillId="21" borderId="70" xfId="0" applyFont="1" applyFill="1" applyBorder="1" applyAlignment="1">
      <alignment horizontal="center" vertical="center"/>
    </xf>
    <xf numFmtId="0" fontId="123" fillId="21" borderId="67" xfId="0" applyFont="1" applyFill="1" applyBorder="1" applyAlignment="1">
      <alignment horizontal="center" vertical="center"/>
    </xf>
    <xf numFmtId="0" fontId="123" fillId="21" borderId="28" xfId="0" applyFont="1" applyFill="1" applyBorder="1" applyAlignment="1">
      <alignment horizontal="center" vertical="center"/>
    </xf>
    <xf numFmtId="0" fontId="123" fillId="21" borderId="29" xfId="0" applyFont="1" applyFill="1" applyBorder="1" applyAlignment="1">
      <alignment horizontal="center" vertical="center"/>
    </xf>
    <xf numFmtId="0" fontId="140" fillId="21" borderId="27" xfId="0" quotePrefix="1" applyFont="1" applyFill="1" applyBorder="1" applyAlignment="1">
      <alignment horizontal="center" vertical="center" wrapText="1"/>
    </xf>
    <xf numFmtId="0" fontId="140" fillId="21" borderId="28" xfId="0" quotePrefix="1" applyFont="1" applyFill="1" applyBorder="1" applyAlignment="1">
      <alignment horizontal="center" vertical="center" wrapText="1"/>
    </xf>
    <xf numFmtId="0" fontId="140" fillId="21" borderId="70" xfId="0" quotePrefix="1" applyFont="1" applyFill="1" applyBorder="1" applyAlignment="1">
      <alignment horizontal="center" vertical="center" wrapText="1"/>
    </xf>
    <xf numFmtId="0" fontId="140" fillId="21" borderId="67" xfId="0" quotePrefix="1" applyFont="1" applyFill="1" applyBorder="1" applyAlignment="1">
      <alignment horizontal="center" vertical="center" wrapText="1"/>
    </xf>
    <xf numFmtId="0" fontId="140" fillId="21" borderId="29" xfId="0" quotePrefix="1" applyFont="1" applyFill="1" applyBorder="1" applyAlignment="1">
      <alignment horizontal="center" vertical="center" wrapText="1"/>
    </xf>
    <xf numFmtId="0" fontId="18" fillId="0" borderId="27" xfId="0" applyFont="1" applyBorder="1" applyAlignment="1">
      <alignment horizontal="center" vertical="center"/>
    </xf>
    <xf numFmtId="0" fontId="18" fillId="0" borderId="70" xfId="0" applyFont="1" applyBorder="1" applyAlignment="1">
      <alignment horizontal="center" vertical="center"/>
    </xf>
    <xf numFmtId="0" fontId="18" fillId="0" borderId="0" xfId="0" applyFont="1" applyAlignment="1">
      <alignment horizontal="center" vertical="center"/>
    </xf>
    <xf numFmtId="9" fontId="18" fillId="0" borderId="39" xfId="4" applyFont="1" applyBorder="1" applyAlignment="1">
      <alignment horizontal="center" vertical="center"/>
    </xf>
    <xf numFmtId="9" fontId="18" fillId="0" borderId="2" xfId="4" applyFont="1" applyBorder="1" applyAlignment="1">
      <alignment horizontal="center" vertical="center"/>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53" xfId="0" applyFont="1" applyFill="1" applyBorder="1" applyAlignment="1">
      <alignment horizontal="center" vertical="center"/>
    </xf>
    <xf numFmtId="9" fontId="18" fillId="0" borderId="37" xfId="4" applyFont="1" applyBorder="1" applyAlignment="1">
      <alignment horizontal="center" vertical="center"/>
    </xf>
    <xf numFmtId="9" fontId="18" fillId="0" borderId="39" xfId="4" applyFont="1" applyFill="1" applyBorder="1" applyAlignment="1">
      <alignment horizontal="center" vertical="center"/>
    </xf>
    <xf numFmtId="9" fontId="18" fillId="0" borderId="37" xfId="4" applyFont="1" applyFill="1" applyBorder="1" applyAlignment="1">
      <alignment horizontal="center" vertical="center"/>
    </xf>
    <xf numFmtId="9" fontId="18" fillId="0" borderId="2" xfId="4" applyFont="1" applyFill="1" applyBorder="1" applyAlignment="1">
      <alignment horizontal="center" vertical="center"/>
    </xf>
    <xf numFmtId="9" fontId="18" fillId="41" borderId="39" xfId="4" applyFont="1" applyFill="1" applyBorder="1" applyAlignment="1">
      <alignment horizontal="center" vertical="center"/>
    </xf>
    <xf numFmtId="9" fontId="18" fillId="41" borderId="2" xfId="4" applyFont="1" applyFill="1" applyBorder="1" applyAlignment="1">
      <alignment horizontal="center" vertical="center"/>
    </xf>
    <xf numFmtId="0" fontId="3" fillId="0" borderId="37" xfId="0" quotePrefix="1" applyFont="1" applyBorder="1" applyAlignment="1">
      <alignment horizontal="center" vertical="center" wrapText="1"/>
    </xf>
    <xf numFmtId="0" fontId="3" fillId="0" borderId="53" xfId="0" quotePrefix="1" applyFont="1" applyBorder="1" applyAlignment="1">
      <alignment horizontal="center" vertical="center" wrapText="1"/>
    </xf>
    <xf numFmtId="0" fontId="3" fillId="0" borderId="39" xfId="0" applyFont="1" applyBorder="1" applyAlignment="1">
      <alignment horizontal="center" vertical="center"/>
    </xf>
    <xf numFmtId="0" fontId="3" fillId="0" borderId="37" xfId="0" applyFont="1" applyBorder="1" applyAlignment="1">
      <alignment horizontal="center" vertical="center"/>
    </xf>
    <xf numFmtId="9" fontId="18" fillId="41" borderId="37" xfId="4" applyFont="1" applyFill="1" applyBorder="1" applyAlignment="1">
      <alignment horizontal="center" vertical="center"/>
    </xf>
    <xf numFmtId="9" fontId="18" fillId="49" borderId="39" xfId="4" applyFont="1" applyFill="1" applyBorder="1" applyAlignment="1">
      <alignment horizontal="center" vertical="center"/>
    </xf>
    <xf numFmtId="9" fontId="18" fillId="49" borderId="37" xfId="4" applyFont="1" applyFill="1" applyBorder="1" applyAlignment="1">
      <alignment horizontal="center" vertical="center"/>
    </xf>
    <xf numFmtId="9" fontId="18" fillId="49" borderId="2" xfId="4" applyFont="1" applyFill="1" applyBorder="1" applyAlignment="1">
      <alignment horizontal="center" vertical="center"/>
    </xf>
    <xf numFmtId="0" fontId="3" fillId="0" borderId="16" xfId="0" quotePrefix="1" applyFont="1" applyBorder="1" applyAlignment="1">
      <alignment horizontal="center" vertical="center" wrapText="1"/>
    </xf>
    <xf numFmtId="0" fontId="123" fillId="0" borderId="39" xfId="0" applyFont="1" applyBorder="1" applyAlignment="1">
      <alignment horizontal="center" vertical="center"/>
    </xf>
    <xf numFmtId="0" fontId="123" fillId="0" borderId="2" xfId="0" applyFont="1" applyBorder="1" applyAlignment="1">
      <alignment horizontal="center" vertical="center"/>
    </xf>
    <xf numFmtId="0" fontId="123" fillId="21" borderId="16" xfId="0" applyFont="1" applyFill="1" applyBorder="1" applyAlignment="1">
      <alignment horizontal="center" vertical="center"/>
    </xf>
    <xf numFmtId="0" fontId="123" fillId="21" borderId="37" xfId="0" applyFont="1" applyFill="1" applyBorder="1" applyAlignment="1">
      <alignment horizontal="center" vertical="center"/>
    </xf>
    <xf numFmtId="0" fontId="123" fillId="21" borderId="53" xfId="0" applyFont="1" applyFill="1" applyBorder="1" applyAlignment="1">
      <alignment horizontal="center" vertical="center"/>
    </xf>
    <xf numFmtId="0" fontId="140" fillId="21" borderId="16" xfId="0" quotePrefix="1" applyFont="1" applyFill="1" applyBorder="1" applyAlignment="1">
      <alignment horizontal="center" vertical="center" wrapText="1"/>
    </xf>
    <xf numFmtId="0" fontId="140" fillId="21" borderId="37" xfId="0" quotePrefix="1" applyFont="1" applyFill="1" applyBorder="1" applyAlignment="1">
      <alignment horizontal="center" vertical="center" wrapText="1"/>
    </xf>
    <xf numFmtId="0" fontId="140" fillId="21" borderId="53" xfId="0" quotePrefix="1" applyFont="1" applyFill="1" applyBorder="1" applyAlignment="1">
      <alignment horizontal="center" vertical="center" wrapText="1"/>
    </xf>
    <xf numFmtId="0" fontId="49" fillId="0" borderId="39" xfId="0" applyFont="1" applyBorder="1" applyAlignment="1">
      <alignment horizontal="center" vertical="center"/>
    </xf>
    <xf numFmtId="0" fontId="49" fillId="0" borderId="37" xfId="0" applyFont="1" applyBorder="1" applyAlignment="1">
      <alignment horizontal="center" vertical="center"/>
    </xf>
    <xf numFmtId="0" fontId="49" fillId="0" borderId="2" xfId="0" applyFont="1" applyBorder="1" applyAlignment="1">
      <alignment horizontal="center" vertical="center"/>
    </xf>
    <xf numFmtId="0" fontId="18" fillId="2" borderId="39"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2" xfId="0" applyFont="1" applyFill="1" applyBorder="1" applyAlignment="1">
      <alignment horizontal="center" vertical="center"/>
    </xf>
    <xf numFmtId="0" fontId="18" fillId="0" borderId="117" xfId="0" applyFont="1" applyBorder="1" applyAlignment="1">
      <alignment horizontal="center" vertical="center"/>
    </xf>
    <xf numFmtId="0" fontId="18" fillId="0" borderId="118" xfId="0" applyFont="1" applyBorder="1" applyAlignment="1">
      <alignment horizontal="center" vertical="center"/>
    </xf>
    <xf numFmtId="0" fontId="9" fillId="0" borderId="119" xfId="0" quotePrefix="1" applyFont="1" applyBorder="1" applyAlignment="1">
      <alignment horizontal="left" vertical="center"/>
    </xf>
    <xf numFmtId="0" fontId="9" fillId="0" borderId="120" xfId="0" applyFont="1" applyBorder="1" applyAlignment="1">
      <alignment horizontal="left" vertical="center"/>
    </xf>
    <xf numFmtId="0" fontId="9" fillId="0" borderId="121" xfId="0" applyFont="1" applyBorder="1" applyAlignment="1">
      <alignment horizontal="left" vertical="center"/>
    </xf>
    <xf numFmtId="0" fontId="10" fillId="0" borderId="37" xfId="0" applyFont="1" applyBorder="1" applyAlignment="1">
      <alignment horizontal="left" vertical="center"/>
    </xf>
    <xf numFmtId="0" fontId="10" fillId="0" borderId="53" xfId="0" applyFont="1" applyBorder="1" applyAlignment="1">
      <alignment horizontal="left" vertical="center"/>
    </xf>
    <xf numFmtId="0" fontId="9" fillId="0" borderId="114" xfId="0" quotePrefix="1"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164" fontId="18" fillId="0" borderId="37" xfId="4" applyNumberFormat="1" applyFont="1" applyFill="1" applyBorder="1" applyAlignment="1">
      <alignment horizontal="center" vertical="center"/>
    </xf>
    <xf numFmtId="164" fontId="18" fillId="0" borderId="2" xfId="4" applyNumberFormat="1" applyFont="1" applyFill="1" applyBorder="1" applyAlignment="1">
      <alignment horizontal="center" vertical="center"/>
    </xf>
    <xf numFmtId="164" fontId="18" fillId="0" borderId="39" xfId="4" applyNumberFormat="1" applyFont="1" applyFill="1" applyBorder="1" applyAlignment="1">
      <alignment horizontal="center" vertical="center"/>
    </xf>
    <xf numFmtId="0" fontId="18" fillId="0" borderId="71" xfId="0" applyFont="1" applyBorder="1" applyAlignment="1">
      <alignment horizontal="center" vertical="center"/>
    </xf>
    <xf numFmtId="0" fontId="18" fillId="0" borderId="33" xfId="0" applyFont="1" applyBorder="1" applyAlignment="1">
      <alignment horizontal="center" vertical="center"/>
    </xf>
    <xf numFmtId="164" fontId="18" fillId="0" borderId="112" xfId="4" applyNumberFormat="1" applyFont="1" applyFill="1" applyBorder="1" applyAlignment="1">
      <alignment horizontal="center" vertical="center"/>
    </xf>
    <xf numFmtId="164" fontId="18" fillId="0" borderId="113" xfId="4" applyNumberFormat="1" applyFont="1" applyFill="1" applyBorder="1" applyAlignment="1">
      <alignment horizontal="center" vertical="center"/>
    </xf>
    <xf numFmtId="0" fontId="26" fillId="0" borderId="37" xfId="0" applyFont="1" applyBorder="1" applyAlignment="1">
      <alignment horizontal="center" vertical="center"/>
    </xf>
    <xf numFmtId="0" fontId="39" fillId="0" borderId="37" xfId="0" applyFont="1" applyBorder="1" applyAlignment="1">
      <alignment horizontal="center" vertical="center"/>
    </xf>
    <xf numFmtId="0" fontId="6" fillId="7" borderId="48" xfId="0" applyFont="1" applyFill="1" applyBorder="1" applyAlignment="1">
      <alignment horizontal="center" vertical="center"/>
    </xf>
    <xf numFmtId="0" fontId="6" fillId="7" borderId="71" xfId="0" applyFont="1" applyFill="1" applyBorder="1" applyAlignment="1">
      <alignment horizontal="center" vertical="center" wrapText="1"/>
    </xf>
    <xf numFmtId="0" fontId="6" fillId="7" borderId="33" xfId="0" applyFont="1" applyFill="1" applyBorder="1" applyAlignment="1">
      <alignment horizontal="center" vertical="center"/>
    </xf>
    <xf numFmtId="0" fontId="31" fillId="0" borderId="16" xfId="0" applyFont="1" applyBorder="1" applyAlignment="1">
      <alignment horizontal="left" vertical="top" wrapText="1"/>
    </xf>
    <xf numFmtId="0" fontId="9" fillId="0" borderId="37" xfId="0" quotePrefix="1" applyFont="1" applyBorder="1" applyAlignment="1">
      <alignment horizontal="left" vertical="center" wrapText="1"/>
    </xf>
    <xf numFmtId="0" fontId="9" fillId="0" borderId="53" xfId="0" quotePrefix="1" applyFont="1" applyBorder="1" applyAlignment="1">
      <alignment horizontal="left" vertical="center" wrapText="1"/>
    </xf>
    <xf numFmtId="0" fontId="81" fillId="7" borderId="76" xfId="0" applyFont="1" applyFill="1" applyBorder="1" applyAlignment="1">
      <alignment horizontal="left" vertical="center"/>
    </xf>
    <xf numFmtId="0" fontId="81" fillId="7" borderId="30" xfId="0" applyFont="1" applyFill="1" applyBorder="1" applyAlignment="1">
      <alignment horizontal="left" vertical="center"/>
    </xf>
    <xf numFmtId="0" fontId="81" fillId="7" borderId="31" xfId="0" applyFont="1" applyFill="1" applyBorder="1" applyAlignment="1">
      <alignment horizontal="left" vertical="center"/>
    </xf>
    <xf numFmtId="0" fontId="23" fillId="0" borderId="39" xfId="0" applyFont="1" applyBorder="1" applyAlignment="1">
      <alignment horizontal="left" vertical="center" wrapText="1"/>
    </xf>
    <xf numFmtId="0" fontId="23" fillId="0" borderId="37" xfId="0" applyFont="1" applyBorder="1" applyAlignment="1">
      <alignment horizontal="left" vertical="center"/>
    </xf>
    <xf numFmtId="0" fontId="23" fillId="0" borderId="53" xfId="0" applyFont="1" applyBorder="1" applyAlignment="1">
      <alignment horizontal="left" vertical="center"/>
    </xf>
    <xf numFmtId="0" fontId="9" fillId="0" borderId="16" xfId="0" quotePrefix="1" applyFont="1" applyBorder="1" applyAlignment="1">
      <alignment horizontal="center" vertical="center" wrapText="1"/>
    </xf>
    <xf numFmtId="0" fontId="9" fillId="0" borderId="37" xfId="0" quotePrefix="1" applyFont="1" applyBorder="1" applyAlignment="1">
      <alignment horizontal="center" vertical="center" wrapText="1"/>
    </xf>
    <xf numFmtId="0" fontId="9" fillId="0" borderId="53" xfId="0" quotePrefix="1" applyFont="1" applyBorder="1" applyAlignment="1">
      <alignment horizontal="center" vertical="center" wrapText="1"/>
    </xf>
    <xf numFmtId="0" fontId="18" fillId="0" borderId="52" xfId="0" applyFont="1" applyBorder="1" applyAlignment="1">
      <alignment horizontal="center" vertical="center" wrapText="1"/>
    </xf>
    <xf numFmtId="0" fontId="9" fillId="0" borderId="47" xfId="0" applyFont="1" applyBorder="1" applyAlignment="1">
      <alignment horizontal="left" vertical="center" wrapText="1"/>
    </xf>
    <xf numFmtId="0" fontId="9" fillId="0" borderId="38" xfId="0" applyFont="1" applyBorder="1" applyAlignment="1">
      <alignment horizontal="left" vertical="top" wrapText="1"/>
    </xf>
    <xf numFmtId="0" fontId="9" fillId="0" borderId="53" xfId="0" quotePrefix="1" applyFont="1" applyBorder="1" applyAlignment="1">
      <alignment horizontal="left" vertical="center"/>
    </xf>
    <xf numFmtId="0" fontId="26" fillId="0" borderId="39" xfId="0" applyFont="1" applyBorder="1" applyAlignment="1">
      <alignment horizontal="center" vertical="center"/>
    </xf>
    <xf numFmtId="0" fontId="26" fillId="0" borderId="2" xfId="0" applyFont="1" applyBorder="1" applyAlignment="1">
      <alignment horizontal="center" vertical="center"/>
    </xf>
    <xf numFmtId="0" fontId="24" fillId="0" borderId="16" xfId="0" quotePrefix="1" applyFont="1" applyBorder="1" applyAlignment="1">
      <alignment horizontal="center" vertical="center" wrapText="1"/>
    </xf>
    <xf numFmtId="0" fontId="24" fillId="0" borderId="37" xfId="0" quotePrefix="1" applyFont="1" applyBorder="1" applyAlignment="1">
      <alignment horizontal="center" vertical="center" wrapText="1"/>
    </xf>
    <xf numFmtId="0" fontId="24" fillId="0" borderId="53" xfId="0" quotePrefix="1" applyFont="1" applyBorder="1" applyAlignment="1">
      <alignment horizontal="center" vertical="center" wrapText="1"/>
    </xf>
    <xf numFmtId="0" fontId="123" fillId="0" borderId="16" xfId="0" applyFont="1" applyBorder="1" applyAlignment="1">
      <alignment horizontal="center" vertical="center"/>
    </xf>
    <xf numFmtId="0" fontId="123" fillId="0" borderId="37" xfId="0" applyFont="1" applyBorder="1" applyAlignment="1">
      <alignment horizontal="center" vertical="center"/>
    </xf>
    <xf numFmtId="0" fontId="123" fillId="0" borderId="53" xfId="0" applyFont="1" applyBorder="1" applyAlignment="1">
      <alignment horizontal="center" vertical="center"/>
    </xf>
    <xf numFmtId="0" fontId="9" fillId="0" borderId="37" xfId="0" quotePrefix="1" applyFont="1" applyBorder="1" applyAlignment="1">
      <alignment horizontal="left" vertical="center"/>
    </xf>
    <xf numFmtId="0" fontId="6" fillId="7" borderId="7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23" fillId="7" borderId="71" xfId="0" applyFont="1" applyFill="1" applyBorder="1" applyAlignment="1">
      <alignment horizontal="center" vertical="center"/>
    </xf>
    <xf numFmtId="0" fontId="23" fillId="7" borderId="33" xfId="0" applyFont="1" applyFill="1" applyBorder="1" applyAlignment="1">
      <alignment horizontal="center" vertical="center"/>
    </xf>
    <xf numFmtId="0" fontId="23" fillId="7" borderId="76" xfId="0" applyFont="1" applyFill="1" applyBorder="1" applyAlignment="1">
      <alignment horizontal="center" vertical="center" wrapText="1"/>
    </xf>
    <xf numFmtId="0" fontId="23" fillId="7" borderId="30"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6" fillId="7" borderId="76" xfId="0" applyFont="1" applyFill="1" applyBorder="1" applyAlignment="1">
      <alignment horizontal="center" vertical="center"/>
    </xf>
    <xf numFmtId="0" fontId="26" fillId="7" borderId="30" xfId="0" applyFont="1" applyFill="1" applyBorder="1" applyAlignment="1">
      <alignment horizontal="center" vertical="center"/>
    </xf>
    <xf numFmtId="0" fontId="26" fillId="7" borderId="31" xfId="0" applyFont="1" applyFill="1" applyBorder="1" applyAlignment="1">
      <alignment horizontal="center" vertical="center"/>
    </xf>
    <xf numFmtId="0" fontId="45" fillId="15" borderId="27" xfId="0" applyFont="1" applyFill="1" applyBorder="1" applyAlignment="1">
      <alignment horizontal="center" vertical="center"/>
    </xf>
    <xf numFmtId="0" fontId="45" fillId="15" borderId="28" xfId="0" applyFont="1" applyFill="1" applyBorder="1" applyAlignment="1">
      <alignment horizontal="center" vertical="center"/>
    </xf>
    <xf numFmtId="0" fontId="45" fillId="15" borderId="70"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31" xfId="0" applyFont="1" applyFill="1" applyBorder="1" applyAlignment="1">
      <alignment horizontal="center" vertical="center"/>
    </xf>
    <xf numFmtId="0" fontId="31" fillId="0" borderId="53" xfId="0" applyFont="1" applyBorder="1" applyAlignment="1">
      <alignment horizontal="left" vertical="top" wrapText="1"/>
    </xf>
    <xf numFmtId="0" fontId="39" fillId="21" borderId="16" xfId="0" applyFont="1" applyFill="1" applyBorder="1" applyAlignment="1">
      <alignment horizontal="center" vertical="center"/>
    </xf>
    <xf numFmtId="0" fontId="39" fillId="21" borderId="37" xfId="0" applyFont="1" applyFill="1" applyBorder="1" applyAlignment="1">
      <alignment horizontal="center" vertical="center"/>
    </xf>
    <xf numFmtId="0" fontId="39" fillId="21" borderId="53" xfId="0" applyFont="1" applyFill="1" applyBorder="1" applyAlignment="1">
      <alignment horizontal="center" vertical="center"/>
    </xf>
    <xf numFmtId="0" fontId="18" fillId="0" borderId="36" xfId="0" applyFont="1" applyBorder="1" applyAlignment="1">
      <alignment horizontal="left" vertical="center"/>
    </xf>
    <xf numFmtId="0" fontId="18" fillId="0" borderId="0" xfId="0" applyFont="1" applyAlignment="1">
      <alignment horizontal="left" vertical="center"/>
    </xf>
    <xf numFmtId="0" fontId="74" fillId="0" borderId="27" xfId="0" applyFont="1" applyBorder="1" applyAlignment="1">
      <alignment horizontal="left" vertical="center" wrapText="1"/>
    </xf>
    <xf numFmtId="0" fontId="74" fillId="0" borderId="28" xfId="0" applyFont="1" applyBorder="1" applyAlignment="1">
      <alignment horizontal="left" vertical="center" wrapText="1"/>
    </xf>
    <xf numFmtId="0" fontId="74" fillId="0" borderId="29" xfId="0" applyFont="1" applyBorder="1" applyAlignment="1">
      <alignment horizontal="left" vertical="center" wrapText="1"/>
    </xf>
    <xf numFmtId="0" fontId="81" fillId="0" borderId="28" xfId="0" applyFont="1" applyBorder="1" applyAlignment="1">
      <alignment horizontal="left" vertical="center"/>
    </xf>
    <xf numFmtId="0" fontId="81" fillId="0" borderId="29" xfId="0" applyFont="1" applyBorder="1" applyAlignment="1">
      <alignment horizontal="left" vertical="center"/>
    </xf>
    <xf numFmtId="0" fontId="145" fillId="0" borderId="27" xfId="0" applyFont="1" applyBorder="1" applyAlignment="1">
      <alignment horizontal="right" vertical="center"/>
    </xf>
    <xf numFmtId="0" fontId="145" fillId="0" borderId="28" xfId="0" applyFont="1" applyBorder="1" applyAlignment="1">
      <alignment horizontal="right" vertical="center"/>
    </xf>
    <xf numFmtId="0" fontId="123" fillId="0" borderId="36" xfId="0" applyFont="1" applyBorder="1" applyAlignment="1">
      <alignment horizontal="left" vertical="center"/>
    </xf>
    <xf numFmtId="0" fontId="123" fillId="0" borderId="0" xfId="0" applyFont="1" applyAlignment="1">
      <alignment horizontal="left" vertical="center"/>
    </xf>
    <xf numFmtId="0" fontId="20" fillId="0" borderId="57" xfId="0" applyFont="1" applyBorder="1" applyAlignment="1">
      <alignment horizontal="center" vertical="center" wrapText="1"/>
    </xf>
    <xf numFmtId="0" fontId="20" fillId="0" borderId="0" xfId="0" applyFont="1" applyAlignment="1">
      <alignment horizontal="center" vertical="center" wrapText="1"/>
    </xf>
    <xf numFmtId="0" fontId="20" fillId="0" borderId="72"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65" fillId="0" borderId="3" xfId="0" applyFont="1" applyBorder="1" applyAlignment="1">
      <alignment horizontal="left" vertical="center" wrapText="1"/>
    </xf>
    <xf numFmtId="0" fontId="9" fillId="0" borderId="95" xfId="0" applyFont="1" applyBorder="1" applyAlignment="1">
      <alignment horizontal="left" vertical="center" wrapText="1"/>
    </xf>
    <xf numFmtId="0" fontId="65" fillId="0" borderId="21" xfId="0" applyFont="1" applyBorder="1" applyAlignment="1">
      <alignment horizontal="left" vertical="center" wrapText="1"/>
    </xf>
    <xf numFmtId="0" fontId="65" fillId="0" borderId="71" xfId="0" applyFont="1" applyBorder="1" applyAlignment="1">
      <alignment horizontal="left" vertical="center" wrapText="1"/>
    </xf>
    <xf numFmtId="0" fontId="65" fillId="0" borderId="33" xfId="0" applyFont="1" applyBorder="1" applyAlignment="1">
      <alignment horizontal="left" vertical="center" wrapText="1"/>
    </xf>
    <xf numFmtId="0" fontId="65" fillId="0" borderId="57" xfId="0" applyFont="1" applyBorder="1" applyAlignment="1">
      <alignment horizontal="left" wrapText="1"/>
    </xf>
    <xf numFmtId="0" fontId="63" fillId="0" borderId="14"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128"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72"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130" fillId="0" borderId="39" xfId="0" applyFont="1" applyBorder="1" applyAlignment="1">
      <alignment horizontal="left" vertical="center" wrapText="1"/>
    </xf>
    <xf numFmtId="0" fontId="130" fillId="0" borderId="37" xfId="0" applyFont="1" applyBorder="1" applyAlignment="1">
      <alignment horizontal="left" vertical="center" wrapText="1"/>
    </xf>
    <xf numFmtId="0" fontId="130" fillId="0" borderId="53" xfId="0" applyFont="1" applyBorder="1" applyAlignment="1">
      <alignment horizontal="left" vertical="center" wrapText="1"/>
    </xf>
    <xf numFmtId="0" fontId="24" fillId="0" borderId="39" xfId="0" applyFont="1" applyBorder="1" applyAlignment="1">
      <alignment horizontal="center" vertical="center"/>
    </xf>
    <xf numFmtId="0" fontId="24" fillId="0" borderId="37" xfId="0" applyFont="1" applyBorder="1" applyAlignment="1">
      <alignment horizontal="center" vertical="center"/>
    </xf>
    <xf numFmtId="0" fontId="24" fillId="0" borderId="2" xfId="0" applyFont="1" applyBorder="1" applyAlignment="1">
      <alignment horizontal="center" vertical="center"/>
    </xf>
    <xf numFmtId="0" fontId="153" fillId="0" borderId="28" xfId="0" applyFont="1" applyBorder="1" applyAlignment="1">
      <alignment horizontal="left" vertical="center"/>
    </xf>
    <xf numFmtId="0" fontId="153" fillId="0" borderId="29" xfId="0" applyFont="1" applyBorder="1" applyAlignment="1">
      <alignment horizontal="left" vertical="center"/>
    </xf>
    <xf numFmtId="0" fontId="153" fillId="0" borderId="27" xfId="0" applyFont="1" applyBorder="1" applyAlignment="1">
      <alignment horizontal="right" vertical="center"/>
    </xf>
    <xf numFmtId="0" fontId="153" fillId="0" borderId="28" xfId="0" applyFont="1" applyBorder="1" applyAlignment="1">
      <alignment horizontal="right" vertical="center"/>
    </xf>
    <xf numFmtId="0" fontId="20" fillId="0" borderId="67" xfId="0" applyFont="1" applyBorder="1" applyAlignment="1">
      <alignment horizontal="center" vertical="center"/>
    </xf>
    <xf numFmtId="0" fontId="20" fillId="0" borderId="29" xfId="0" applyFont="1" applyBorder="1" applyAlignment="1">
      <alignment horizontal="center" vertical="center"/>
    </xf>
    <xf numFmtId="0" fontId="20" fillId="7" borderId="67"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18" fillId="0" borderId="50"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2" xfId="0" applyFont="1" applyBorder="1"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xf>
    <xf numFmtId="0" fontId="8" fillId="0" borderId="46" xfId="0" applyFont="1" applyBorder="1" applyAlignment="1">
      <alignment horizontal="center" vertical="center"/>
    </xf>
    <xf numFmtId="0" fontId="8" fillId="0" borderId="35"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20"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8" fillId="7" borderId="67" xfId="0" applyFont="1" applyFill="1" applyBorder="1" applyAlignment="1">
      <alignment horizontal="left" vertical="center"/>
    </xf>
    <xf numFmtId="0" fontId="8" fillId="7" borderId="28" xfId="0" applyFont="1" applyFill="1" applyBorder="1" applyAlignment="1">
      <alignment horizontal="left" vertical="center"/>
    </xf>
    <xf numFmtId="0" fontId="8" fillId="7" borderId="29" xfId="0" applyFont="1" applyFill="1" applyBorder="1" applyAlignment="1">
      <alignment horizontal="left" vertical="center"/>
    </xf>
    <xf numFmtId="0" fontId="75" fillId="0" borderId="39" xfId="0" applyFont="1" applyBorder="1" applyAlignment="1">
      <alignment horizontal="left" vertical="center" wrapText="1"/>
    </xf>
    <xf numFmtId="0" fontId="75" fillId="0" borderId="37" xfId="0" applyFont="1" applyBorder="1" applyAlignment="1">
      <alignment horizontal="left" vertical="center" wrapText="1"/>
    </xf>
    <xf numFmtId="0" fontId="154" fillId="0" borderId="37" xfId="0" applyFont="1" applyBorder="1" applyAlignment="1">
      <alignment horizontal="left" vertical="center"/>
    </xf>
    <xf numFmtId="0" fontId="18" fillId="0" borderId="37" xfId="0" applyFont="1" applyBorder="1" applyAlignment="1">
      <alignment horizontal="left"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18" fillId="0" borderId="70"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16" xfId="0" applyFont="1" applyBorder="1" applyAlignment="1">
      <alignment horizontal="left" vertical="center" wrapText="1"/>
    </xf>
    <xf numFmtId="0" fontId="9" fillId="0" borderId="25" xfId="0" applyFont="1" applyBorder="1" applyAlignment="1">
      <alignment horizontal="left" vertical="center" wrapText="1"/>
    </xf>
    <xf numFmtId="0" fontId="9" fillId="0" borderId="79" xfId="0" applyFont="1" applyBorder="1" applyAlignment="1">
      <alignment horizontal="left" vertical="center"/>
    </xf>
    <xf numFmtId="0" fontId="9" fillId="0" borderId="80" xfId="0" applyFont="1" applyBorder="1" applyAlignment="1">
      <alignment horizontal="left" vertical="center"/>
    </xf>
    <xf numFmtId="0" fontId="18" fillId="0" borderId="67" xfId="0" applyFont="1" applyBorder="1" applyAlignment="1">
      <alignment horizontal="left"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81" fillId="0" borderId="67" xfId="0" applyFont="1" applyBorder="1" applyAlignment="1">
      <alignment horizontal="center" vertical="center"/>
    </xf>
    <xf numFmtId="0" fontId="81" fillId="0" borderId="29" xfId="0" applyFont="1" applyBorder="1" applyAlignment="1">
      <alignment horizontal="center" vertical="center"/>
    </xf>
    <xf numFmtId="0" fontId="23" fillId="7" borderId="48" xfId="0" applyFont="1" applyFill="1" applyBorder="1" applyAlignment="1">
      <alignment horizontal="center" vertical="center" wrapText="1"/>
    </xf>
    <xf numFmtId="0" fontId="23" fillId="7" borderId="24" xfId="0" applyFont="1" applyFill="1" applyBorder="1" applyAlignment="1">
      <alignment horizontal="center" vertical="center"/>
    </xf>
    <xf numFmtId="0" fontId="23" fillId="7" borderId="45" xfId="0" applyFont="1" applyFill="1" applyBorder="1" applyAlignment="1">
      <alignment horizontal="center" vertical="center"/>
    </xf>
    <xf numFmtId="0" fontId="39" fillId="2" borderId="11"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13" fillId="2" borderId="1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2" xfId="0" applyFont="1" applyFill="1" applyBorder="1" applyAlignment="1">
      <alignment horizontal="left" vertical="top" wrapText="1"/>
    </xf>
    <xf numFmtId="0" fontId="60" fillId="2" borderId="37" xfId="0" applyFont="1" applyFill="1" applyBorder="1" applyAlignment="1">
      <alignment horizontal="left" vertical="top" wrapText="1"/>
    </xf>
    <xf numFmtId="0" fontId="60" fillId="2" borderId="53" xfId="0" applyFont="1" applyFill="1" applyBorder="1" applyAlignment="1">
      <alignment horizontal="left" vertical="top" wrapText="1"/>
    </xf>
    <xf numFmtId="0" fontId="38" fillId="2" borderId="95" xfId="0" applyFont="1" applyFill="1" applyBorder="1" applyAlignment="1">
      <alignment horizontal="center" vertical="center"/>
    </xf>
    <xf numFmtId="0" fontId="38" fillId="2" borderId="49"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0" xfId="0" applyFont="1" applyFill="1" applyAlignment="1">
      <alignment horizontal="center" vertical="center"/>
    </xf>
    <xf numFmtId="0" fontId="38" fillId="2" borderId="42"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65" xfId="0" applyFont="1" applyFill="1" applyBorder="1" applyAlignment="1">
      <alignment horizontal="center" vertical="center"/>
    </xf>
    <xf numFmtId="0" fontId="38" fillId="2" borderId="66" xfId="0" applyFont="1" applyFill="1" applyBorder="1" applyAlignment="1">
      <alignment horizontal="center" vertical="center"/>
    </xf>
    <xf numFmtId="0" fontId="13" fillId="2" borderId="4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3" xfId="0" applyFont="1" applyFill="1" applyBorder="1" applyAlignment="1">
      <alignment horizontal="left" vertical="top" wrapText="1"/>
    </xf>
    <xf numFmtId="0" fontId="60" fillId="2" borderId="24" xfId="0" applyFont="1" applyFill="1" applyBorder="1" applyAlignment="1">
      <alignment horizontal="left" vertical="top" wrapText="1"/>
    </xf>
    <xf numFmtId="0" fontId="60" fillId="2" borderId="45" xfId="0" applyFont="1" applyFill="1" applyBorder="1" applyAlignment="1">
      <alignment horizontal="left" vertical="top" wrapText="1"/>
    </xf>
    <xf numFmtId="0" fontId="60" fillId="2" borderId="79" xfId="0" applyFont="1" applyFill="1" applyBorder="1" applyAlignment="1">
      <alignment horizontal="left" vertical="top" wrapText="1"/>
    </xf>
    <xf numFmtId="0" fontId="60" fillId="2" borderId="80" xfId="0" applyFont="1" applyFill="1" applyBorder="1" applyAlignment="1">
      <alignment horizontal="left" vertical="top" wrapText="1"/>
    </xf>
    <xf numFmtId="0" fontId="18" fillId="7" borderId="11" xfId="0" applyFont="1" applyFill="1" applyBorder="1" applyAlignment="1">
      <alignment horizontal="center" vertical="center"/>
    </xf>
    <xf numFmtId="0" fontId="18" fillId="7" borderId="16" xfId="0" applyFont="1" applyFill="1" applyBorder="1" applyAlignment="1">
      <alignment horizontal="center" vertical="center"/>
    </xf>
    <xf numFmtId="0" fontId="18" fillId="0" borderId="76" xfId="0" applyFont="1" applyBorder="1" applyAlignment="1">
      <alignment horizontal="left" vertical="center" wrapText="1"/>
    </xf>
    <xf numFmtId="0" fontId="18" fillId="0" borderId="30" xfId="0" applyFont="1" applyBorder="1" applyAlignment="1">
      <alignment horizontal="left" vertical="center"/>
    </xf>
    <xf numFmtId="0" fontId="18" fillId="7" borderId="8" xfId="0" applyFont="1" applyFill="1" applyBorder="1" applyAlignment="1">
      <alignment horizontal="center" vertical="center"/>
    </xf>
    <xf numFmtId="0" fontId="18" fillId="7" borderId="15" xfId="0" applyFont="1" applyFill="1" applyBorder="1" applyAlignment="1">
      <alignment horizontal="center" vertical="center"/>
    </xf>
    <xf numFmtId="0" fontId="26" fillId="0" borderId="0" xfId="0" applyFont="1" applyAlignment="1">
      <alignment horizontal="center" vertical="center"/>
    </xf>
    <xf numFmtId="0" fontId="18" fillId="7" borderId="4" xfId="0" applyFont="1" applyFill="1" applyBorder="1" applyAlignment="1">
      <alignment horizontal="center" vertical="center"/>
    </xf>
    <xf numFmtId="0" fontId="18" fillId="7" borderId="56" xfId="0" applyFont="1" applyFill="1" applyBorder="1" applyAlignment="1">
      <alignment horizontal="center" vertical="center"/>
    </xf>
    <xf numFmtId="0" fontId="26" fillId="7" borderId="27"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xf>
    <xf numFmtId="10" fontId="18" fillId="7" borderId="13" xfId="4" applyNumberFormat="1" applyFont="1" applyFill="1" applyBorder="1" applyAlignment="1">
      <alignment horizontal="center" vertical="center"/>
    </xf>
    <xf numFmtId="10" fontId="18" fillId="7" borderId="25" xfId="4" applyNumberFormat="1" applyFont="1" applyFill="1" applyBorder="1" applyAlignment="1">
      <alignment horizontal="center" vertical="center"/>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70" xfId="0" applyFont="1" applyBorder="1" applyAlignment="1">
      <alignment horizontal="center" vertical="center"/>
    </xf>
    <xf numFmtId="0" fontId="17" fillId="0" borderId="7"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72"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8" fillId="7" borderId="50" xfId="0" applyFont="1" applyFill="1" applyBorder="1" applyAlignment="1">
      <alignment horizontal="left" vertical="center" wrapText="1"/>
    </xf>
    <xf numFmtId="0" fontId="18" fillId="7" borderId="51" xfId="0" applyFont="1" applyFill="1" applyBorder="1" applyAlignment="1">
      <alignment horizontal="left" vertical="center" wrapText="1"/>
    </xf>
    <xf numFmtId="0" fontId="18" fillId="7" borderId="52"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7" fillId="0" borderId="95" xfId="0" applyFont="1" applyBorder="1" applyAlignment="1">
      <alignment horizontal="center" vertical="center"/>
    </xf>
    <xf numFmtId="0" fontId="17" fillId="0" borderId="49" xfId="0" applyFont="1" applyBorder="1" applyAlignment="1">
      <alignment horizontal="center" vertical="center"/>
    </xf>
    <xf numFmtId="0" fontId="17" fillId="0" borderId="21"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0" fontId="17" fillId="0" borderId="71" xfId="0" applyFont="1" applyBorder="1" applyAlignment="1">
      <alignment horizontal="center" vertical="center"/>
    </xf>
    <xf numFmtId="0" fontId="17" fillId="0" borderId="24" xfId="0" applyFont="1" applyBorder="1" applyAlignment="1">
      <alignment horizontal="center" vertical="center"/>
    </xf>
    <xf numFmtId="0" fontId="17" fillId="0" borderId="33" xfId="0" applyFont="1" applyBorder="1" applyAlignment="1">
      <alignment horizontal="center" vertical="center"/>
    </xf>
    <xf numFmtId="0" fontId="28" fillId="0" borderId="3" xfId="0" applyFont="1" applyBorder="1"/>
    <xf numFmtId="0" fontId="0" fillId="0" borderId="16" xfId="0" applyBorder="1"/>
    <xf numFmtId="0" fontId="28" fillId="0" borderId="16" xfId="0" applyFont="1" applyBorder="1" applyAlignment="1">
      <alignment horizontal="center"/>
    </xf>
    <xf numFmtId="0" fontId="28" fillId="0" borderId="37" xfId="0" applyFont="1" applyBorder="1" applyAlignment="1">
      <alignment horizontal="center"/>
    </xf>
    <xf numFmtId="0" fontId="28" fillId="0" borderId="2" xfId="0" applyFont="1" applyBorder="1" applyAlignment="1">
      <alignment horizontal="center"/>
    </xf>
    <xf numFmtId="0" fontId="6" fillId="16" borderId="16" xfId="0" applyFont="1" applyFill="1" applyBorder="1" applyAlignment="1">
      <alignment horizontal="center" vertical="center" wrapText="1"/>
    </xf>
    <xf numFmtId="0" fontId="6" fillId="16" borderId="37" xfId="0" applyFont="1" applyFill="1" applyBorder="1" applyAlignment="1">
      <alignment horizontal="center" vertical="center"/>
    </xf>
    <xf numFmtId="0" fontId="6" fillId="16" borderId="2"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6"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7" xfId="0" applyFont="1" applyBorder="1" applyAlignment="1">
      <alignment horizontal="left" vertical="center" wrapText="1"/>
    </xf>
    <xf numFmtId="0" fontId="1" fillId="0" borderId="16" xfId="0" quotePrefix="1" applyFont="1" applyBorder="1" applyAlignment="1">
      <alignment vertical="center" wrapText="1"/>
    </xf>
    <xf numFmtId="0" fontId="1" fillId="0" borderId="2" xfId="0" applyFont="1" applyBorder="1" applyAlignment="1">
      <alignment vertical="center" wrapText="1"/>
    </xf>
    <xf numFmtId="0" fontId="44" fillId="0" borderId="16" xfId="0" quotePrefix="1"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wrapText="1"/>
    </xf>
    <xf numFmtId="0" fontId="17" fillId="21" borderId="27" xfId="0" quotePrefix="1" applyFont="1" applyFill="1" applyBorder="1" applyAlignment="1">
      <alignment horizontal="center" vertical="center" wrapText="1"/>
    </xf>
    <xf numFmtId="0" fontId="17" fillId="21" borderId="28" xfId="0" applyFont="1" applyFill="1" applyBorder="1" applyAlignment="1">
      <alignment horizontal="center" vertical="center" wrapText="1"/>
    </xf>
    <xf numFmtId="0" fontId="17" fillId="21" borderId="29" xfId="0" applyFont="1" applyFill="1" applyBorder="1" applyAlignment="1">
      <alignment horizontal="center" vertical="center" wrapText="1"/>
    </xf>
    <xf numFmtId="0" fontId="45" fillId="0" borderId="0" xfId="0" applyFont="1" applyAlignment="1">
      <alignment horizontal="left" wrapText="1"/>
    </xf>
    <xf numFmtId="0" fontId="8" fillId="0" borderId="0" xfId="0" applyFont="1" applyAlignment="1">
      <alignment horizontal="left" vertical="center" wrapText="1"/>
    </xf>
    <xf numFmtId="0" fontId="20" fillId="0" borderId="0" xfId="0" applyFont="1" applyAlignment="1">
      <alignment horizontal="left" wrapText="1"/>
    </xf>
    <xf numFmtId="0" fontId="44" fillId="0" borderId="16" xfId="0" applyFont="1" applyBorder="1" applyAlignment="1">
      <alignment horizontal="left" vertical="center" wrapText="1"/>
    </xf>
    <xf numFmtId="0" fontId="81" fillId="4" borderId="0" xfId="0" applyFont="1" applyFill="1" applyAlignment="1">
      <alignment horizontal="left" vertical="top" wrapText="1"/>
    </xf>
    <xf numFmtId="0" fontId="6" fillId="16" borderId="22" xfId="0" applyFont="1" applyFill="1" applyBorder="1" applyAlignment="1">
      <alignment horizontal="center" vertical="center" wrapText="1"/>
    </xf>
    <xf numFmtId="0" fontId="6" fillId="16" borderId="49" xfId="0" applyFont="1" applyFill="1" applyBorder="1" applyAlignment="1">
      <alignment horizontal="center" vertical="center"/>
    </xf>
    <xf numFmtId="0" fontId="6" fillId="0" borderId="3" xfId="0" applyFont="1" applyBorder="1" applyAlignment="1">
      <alignment horizontal="center" vertical="center" wrapText="1"/>
    </xf>
    <xf numFmtId="0" fontId="6" fillId="16" borderId="3" xfId="0" applyFont="1" applyFill="1" applyBorder="1" applyAlignment="1">
      <alignment horizontal="center" vertical="center" wrapText="1"/>
    </xf>
    <xf numFmtId="0" fontId="6" fillId="6" borderId="22" xfId="0" applyFont="1" applyFill="1" applyBorder="1" applyAlignment="1">
      <alignment horizontal="center" wrapText="1"/>
    </xf>
    <xf numFmtId="0" fontId="6" fillId="6" borderId="21" xfId="0" applyFont="1" applyFill="1" applyBorder="1" applyAlignment="1">
      <alignment horizont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23" fillId="4" borderId="16" xfId="0" quotePrefix="1" applyFont="1" applyFill="1" applyBorder="1" applyAlignment="1">
      <alignment vertical="center" wrapText="1"/>
    </xf>
    <xf numFmtId="0" fontId="23" fillId="4" borderId="2" xfId="0" quotePrefix="1" applyFont="1" applyFill="1" applyBorder="1" applyAlignment="1">
      <alignment vertical="center" wrapText="1"/>
    </xf>
    <xf numFmtId="0" fontId="40" fillId="4" borderId="16" xfId="0" quotePrefix="1" applyFont="1" applyFill="1" applyBorder="1" applyAlignment="1">
      <alignment horizontal="left" vertical="center" wrapText="1"/>
    </xf>
    <xf numFmtId="0" fontId="40" fillId="4" borderId="2" xfId="0" quotePrefix="1" applyFont="1" applyFill="1" applyBorder="1" applyAlignment="1">
      <alignment horizontal="left" vertical="center" wrapText="1"/>
    </xf>
    <xf numFmtId="0" fontId="4" fillId="0" borderId="3" xfId="0" applyFont="1" applyBorder="1" applyAlignment="1">
      <alignment vertical="top" wrapText="1"/>
    </xf>
    <xf numFmtId="0" fontId="4" fillId="0" borderId="3" xfId="0" applyFont="1" applyBorder="1" applyAlignment="1">
      <alignment horizontal="left" vertical="top" wrapText="1"/>
    </xf>
    <xf numFmtId="0" fontId="6" fillId="10" borderId="3" xfId="0" applyFont="1" applyFill="1" applyBorder="1" applyAlignment="1">
      <alignment horizontal="center" wrapText="1"/>
    </xf>
    <xf numFmtId="0" fontId="6" fillId="10" borderId="3" xfId="0" applyFont="1" applyFill="1" applyBorder="1" applyAlignment="1">
      <alignment horizontal="center"/>
    </xf>
    <xf numFmtId="0" fontId="4" fillId="2" borderId="34" xfId="0" applyFont="1" applyFill="1" applyBorder="1" applyAlignment="1">
      <alignment vertical="top" wrapText="1"/>
    </xf>
    <xf numFmtId="0" fontId="4" fillId="0" borderId="40" xfId="0" applyFont="1" applyBorder="1" applyAlignment="1">
      <alignment horizontal="left" vertical="top" wrapText="1"/>
    </xf>
    <xf numFmtId="0" fontId="4" fillId="0" borderId="34" xfId="0" applyFont="1" applyBorder="1" applyAlignment="1">
      <alignment vertical="top" wrapText="1"/>
    </xf>
    <xf numFmtId="0" fontId="8" fillId="21" borderId="27" xfId="0" applyFont="1" applyFill="1" applyBorder="1" applyAlignment="1">
      <alignment horizontal="left" vertical="center" wrapText="1"/>
    </xf>
    <xf numFmtId="0" fontId="8" fillId="21" borderId="28" xfId="0" applyFont="1" applyFill="1" applyBorder="1" applyAlignment="1">
      <alignment horizontal="left" vertical="center" wrapText="1"/>
    </xf>
    <xf numFmtId="0" fontId="8" fillId="21" borderId="29" xfId="0" applyFont="1" applyFill="1" applyBorder="1" applyAlignment="1">
      <alignment horizontal="left" vertical="center" wrapText="1"/>
    </xf>
    <xf numFmtId="0" fontId="20" fillId="15" borderId="22" xfId="0" applyFont="1" applyFill="1" applyBorder="1" applyAlignment="1">
      <alignment horizontal="left" vertical="center" wrapText="1"/>
    </xf>
    <xf numFmtId="0" fontId="147" fillId="15" borderId="49" xfId="0" applyFont="1" applyFill="1" applyBorder="1" applyAlignment="1">
      <alignment horizontal="left" vertical="center" wrapText="1"/>
    </xf>
    <xf numFmtId="0" fontId="147" fillId="15" borderId="21" xfId="0" applyFont="1" applyFill="1" applyBorder="1" applyAlignment="1">
      <alignment horizontal="left" vertical="center" wrapText="1"/>
    </xf>
    <xf numFmtId="0" fontId="40" fillId="4" borderId="16" xfId="0" quotePrefix="1" applyFont="1" applyFill="1" applyBorder="1" applyAlignment="1">
      <alignment vertical="center" wrapText="1"/>
    </xf>
    <xf numFmtId="0" fontId="40" fillId="4" borderId="2" xfId="0" quotePrefix="1" applyFont="1" applyFill="1" applyBorder="1" applyAlignment="1">
      <alignment vertical="center" wrapText="1"/>
    </xf>
    <xf numFmtId="0" fontId="4" fillId="0" borderId="34" xfId="0" applyFont="1" applyBorder="1" applyAlignment="1">
      <alignment horizontal="left" vertical="top" wrapText="1"/>
    </xf>
    <xf numFmtId="0" fontId="43" fillId="0" borderId="16" xfId="0" applyFont="1" applyBorder="1" applyAlignment="1">
      <alignment horizontal="left" vertical="top" wrapText="1"/>
    </xf>
    <xf numFmtId="0" fontId="43" fillId="0" borderId="37" xfId="0" applyFont="1" applyBorder="1" applyAlignment="1">
      <alignment horizontal="left" vertical="top"/>
    </xf>
    <xf numFmtId="0" fontId="43" fillId="0" borderId="2" xfId="0" applyFont="1" applyBorder="1" applyAlignment="1">
      <alignment horizontal="left" vertical="top"/>
    </xf>
    <xf numFmtId="0" fontId="6" fillId="2" borderId="16" xfId="0" applyFont="1" applyFill="1" applyBorder="1" applyAlignment="1">
      <alignment horizontal="center"/>
    </xf>
    <xf numFmtId="0" fontId="6" fillId="2" borderId="37" xfId="0" applyFont="1" applyFill="1" applyBorder="1" applyAlignment="1">
      <alignment horizontal="center"/>
    </xf>
    <xf numFmtId="0" fontId="6" fillId="0" borderId="3" xfId="0" applyFont="1" applyBorder="1" applyAlignment="1">
      <alignment horizontal="center"/>
    </xf>
    <xf numFmtId="0" fontId="6" fillId="10" borderId="16" xfId="0" applyFont="1" applyFill="1" applyBorder="1" applyAlignment="1">
      <alignment horizontal="center" wrapText="1"/>
    </xf>
    <xf numFmtId="0" fontId="6" fillId="10" borderId="2" xfId="0" applyFont="1" applyFill="1" applyBorder="1" applyAlignment="1">
      <alignment horizontal="center"/>
    </xf>
    <xf numFmtId="0" fontId="43" fillId="0" borderId="16" xfId="0" applyFont="1" applyBorder="1" applyAlignment="1">
      <alignment vertical="top" wrapText="1"/>
    </xf>
    <xf numFmtId="0" fontId="43" fillId="0" borderId="2" xfId="0" applyFont="1" applyBorder="1" applyAlignment="1">
      <alignment vertical="top"/>
    </xf>
    <xf numFmtId="0" fontId="4" fillId="2" borderId="15" xfId="0" applyFont="1" applyFill="1" applyBorder="1" applyAlignment="1">
      <alignment horizontal="left" vertical="top" wrapText="1"/>
    </xf>
    <xf numFmtId="0" fontId="4" fillId="2" borderId="17" xfId="0" applyFont="1" applyFill="1" applyBorder="1" applyAlignment="1">
      <alignment horizontal="lef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4" fillId="0" borderId="16" xfId="0" applyFont="1" applyBorder="1" applyAlignment="1">
      <alignment vertical="top" wrapText="1"/>
    </xf>
    <xf numFmtId="0" fontId="4" fillId="0" borderId="2"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20" fillId="16" borderId="37" xfId="0" applyFont="1" applyFill="1" applyBorder="1" applyAlignment="1">
      <alignment horizontal="left" vertical="center" wrapText="1"/>
    </xf>
    <xf numFmtId="0" fontId="20" fillId="16" borderId="2" xfId="0" applyFont="1" applyFill="1" applyBorder="1" applyAlignment="1">
      <alignment horizontal="left" vertical="center" wrapText="1"/>
    </xf>
    <xf numFmtId="0" fontId="4" fillId="0" borderId="15" xfId="0" applyFont="1" applyBorder="1" applyAlignment="1">
      <alignment vertical="top" wrapText="1"/>
    </xf>
    <xf numFmtId="0" fontId="4" fillId="0" borderId="17" xfId="0" applyFont="1" applyBorder="1" applyAlignment="1">
      <alignment vertical="top" wrapText="1"/>
    </xf>
    <xf numFmtId="0" fontId="17" fillId="2" borderId="0" xfId="0" applyFont="1" applyFill="1" applyAlignment="1">
      <alignment horizontal="left" vertical="top" wrapText="1"/>
    </xf>
    <xf numFmtId="0" fontId="21" fillId="2" borderId="16" xfId="0" applyFont="1" applyFill="1" applyBorder="1" applyAlignment="1">
      <alignment horizontal="left" vertical="center" wrapText="1"/>
    </xf>
    <xf numFmtId="0" fontId="21" fillId="2" borderId="37" xfId="0" applyFont="1" applyFill="1" applyBorder="1" applyAlignment="1">
      <alignment horizontal="left" vertical="center" wrapText="1"/>
    </xf>
    <xf numFmtId="0" fontId="6" fillId="16" borderId="3" xfId="0" applyFont="1" applyFill="1" applyBorder="1" applyAlignment="1">
      <alignment horizontal="center" vertical="center"/>
    </xf>
    <xf numFmtId="0" fontId="6" fillId="0" borderId="3" xfId="0" applyFont="1" applyBorder="1" applyAlignment="1">
      <alignment horizontal="center" vertical="center"/>
    </xf>
    <xf numFmtId="0" fontId="9" fillId="4" borderId="15" xfId="0" applyFont="1" applyFill="1" applyBorder="1" applyAlignment="1">
      <alignment horizontal="left" vertical="top" wrapText="1"/>
    </xf>
    <xf numFmtId="0" fontId="9" fillId="4" borderId="17"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20" fillId="16" borderId="22" xfId="0" applyFont="1" applyFill="1" applyBorder="1" applyAlignment="1">
      <alignment horizontal="left" vertical="center" wrapText="1"/>
    </xf>
    <xf numFmtId="0" fontId="20" fillId="16" borderId="21" xfId="0" applyFont="1" applyFill="1" applyBorder="1" applyAlignment="1">
      <alignment horizontal="left" vertical="center"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77" fillId="2" borderId="0" xfId="0" applyFont="1" applyFill="1" applyAlignment="1">
      <alignment horizontal="left" vertical="top" wrapText="1"/>
    </xf>
    <xf numFmtId="0" fontId="23" fillId="0" borderId="16" xfId="0" applyFont="1" applyBorder="1" applyAlignment="1">
      <alignment horizontal="left" vertical="center" wrapText="1"/>
    </xf>
    <xf numFmtId="0" fontId="23" fillId="0" borderId="37" xfId="0" applyFont="1" applyBorder="1" applyAlignment="1">
      <alignment horizontal="left" vertical="center" wrapText="1"/>
    </xf>
    <xf numFmtId="0" fontId="28" fillId="0" borderId="16" xfId="0" applyFont="1" applyBorder="1"/>
    <xf numFmtId="0" fontId="28" fillId="0" borderId="2" xfId="0" applyFont="1" applyBorder="1"/>
    <xf numFmtId="0" fontId="6" fillId="16" borderId="3" xfId="0" applyFont="1" applyFill="1" applyBorder="1" applyAlignment="1">
      <alignment horizontal="center" wrapText="1"/>
    </xf>
    <xf numFmtId="0" fontId="6" fillId="16" borderId="3" xfId="0" applyFont="1" applyFill="1" applyBorder="1" applyAlignment="1">
      <alignment horizontal="center"/>
    </xf>
    <xf numFmtId="0" fontId="6" fillId="0" borderId="3" xfId="0" applyFont="1" applyBorder="1" applyAlignment="1">
      <alignment horizontal="center" wrapText="1"/>
    </xf>
    <xf numFmtId="0" fontId="8" fillId="0" borderId="65" xfId="0" applyFont="1" applyBorder="1" applyAlignment="1">
      <alignment horizontal="left" vertical="center" wrapText="1"/>
    </xf>
    <xf numFmtId="0" fontId="6" fillId="16" borderId="37"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40" fillId="4" borderId="16" xfId="0" applyFont="1" applyFill="1" applyBorder="1" applyAlignment="1">
      <alignment horizontal="left" vertical="center" wrapText="1"/>
    </xf>
    <xf numFmtId="0" fontId="40" fillId="4" borderId="37" xfId="0" applyFont="1" applyFill="1" applyBorder="1" applyAlignment="1">
      <alignment horizontal="left" vertical="center" wrapText="1"/>
    </xf>
    <xf numFmtId="0" fontId="95" fillId="16" borderId="16" xfId="0" applyFont="1" applyFill="1" applyBorder="1" applyAlignment="1">
      <alignment horizontal="center" vertical="center" wrapText="1"/>
    </xf>
    <xf numFmtId="0" fontId="95" fillId="16" borderId="37" xfId="0" applyFont="1" applyFill="1" applyBorder="1" applyAlignment="1">
      <alignment horizontal="center" vertical="center"/>
    </xf>
    <xf numFmtId="0" fontId="95" fillId="16" borderId="2" xfId="0" applyFont="1" applyFill="1" applyBorder="1" applyAlignment="1">
      <alignment horizontal="center" vertical="center"/>
    </xf>
    <xf numFmtId="0" fontId="95" fillId="10" borderId="3" xfId="0" applyFont="1" applyFill="1" applyBorder="1" applyAlignment="1">
      <alignment horizontal="center" wrapText="1"/>
    </xf>
    <xf numFmtId="0" fontId="95" fillId="10" borderId="3" xfId="0" applyFont="1" applyFill="1" applyBorder="1" applyAlignment="1">
      <alignment horizontal="center"/>
    </xf>
    <xf numFmtId="0" fontId="95" fillId="0" borderId="3" xfId="0" applyFont="1" applyBorder="1" applyAlignment="1">
      <alignment horizontal="center" wrapText="1"/>
    </xf>
    <xf numFmtId="0" fontId="95" fillId="0" borderId="3" xfId="0" applyFont="1" applyBorder="1" applyAlignment="1">
      <alignment horizontal="center"/>
    </xf>
    <xf numFmtId="0" fontId="181" fillId="2" borderId="0" xfId="0" applyFont="1" applyFill="1" applyAlignment="1">
      <alignment horizontal="left" vertical="top" wrapText="1"/>
    </xf>
    <xf numFmtId="0" fontId="66" fillId="4" borderId="16" xfId="0" applyFont="1" applyFill="1" applyBorder="1" applyAlignment="1">
      <alignment horizontal="left" vertical="center" wrapText="1"/>
    </xf>
    <xf numFmtId="0" fontId="66" fillId="4" borderId="37" xfId="0" applyFont="1" applyFill="1" applyBorder="1" applyAlignment="1">
      <alignment horizontal="left" vertical="center" wrapText="1"/>
    </xf>
    <xf numFmtId="0" fontId="72" fillId="0" borderId="16" xfId="0" quotePrefix="1" applyFont="1" applyBorder="1" applyAlignment="1">
      <alignment vertical="center" wrapText="1"/>
    </xf>
    <xf numFmtId="0" fontId="72" fillId="0" borderId="2" xfId="0" applyFont="1" applyBorder="1" applyAlignment="1">
      <alignment vertical="center" wrapText="1"/>
    </xf>
    <xf numFmtId="0" fontId="201" fillId="0" borderId="16" xfId="0" applyFont="1" applyBorder="1" applyAlignment="1">
      <alignment horizontal="left" vertical="center" wrapText="1"/>
    </xf>
    <xf numFmtId="0" fontId="201" fillId="0" borderId="37" xfId="0" applyFont="1" applyBorder="1" applyAlignment="1">
      <alignment horizontal="left" vertical="center" wrapText="1"/>
    </xf>
    <xf numFmtId="0" fontId="202" fillId="0" borderId="16" xfId="0" quotePrefix="1" applyFont="1" applyBorder="1" applyAlignment="1">
      <alignment horizontal="left" vertical="center" wrapText="1"/>
    </xf>
    <xf numFmtId="0" fontId="200" fillId="0" borderId="2" xfId="0" applyFont="1" applyBorder="1" applyAlignment="1">
      <alignment horizontal="left" vertical="center" wrapText="1"/>
    </xf>
    <xf numFmtId="0" fontId="147" fillId="0" borderId="0" xfId="0" applyFont="1" applyAlignment="1">
      <alignment horizontal="left" wrapText="1"/>
    </xf>
    <xf numFmtId="0" fontId="95" fillId="6" borderId="22" xfId="0" applyFont="1" applyFill="1" applyBorder="1" applyAlignment="1">
      <alignment horizontal="center" wrapText="1"/>
    </xf>
    <xf numFmtId="0" fontId="95" fillId="6" borderId="49" xfId="0" applyFont="1" applyFill="1" applyBorder="1" applyAlignment="1">
      <alignment horizontal="center"/>
    </xf>
    <xf numFmtId="0" fontId="95" fillId="6" borderId="21" xfId="0" applyFont="1" applyFill="1" applyBorder="1" applyAlignment="1">
      <alignment horizontal="center"/>
    </xf>
    <xf numFmtId="0" fontId="65" fillId="0" borderId="37" xfId="0" applyFont="1" applyBorder="1" applyAlignment="1">
      <alignment horizontal="left" vertical="top" wrapText="1"/>
    </xf>
    <xf numFmtId="0" fontId="142" fillId="0" borderId="37" xfId="0" applyFont="1" applyBorder="1" applyAlignment="1">
      <alignment horizontal="left" vertical="top"/>
    </xf>
    <xf numFmtId="0" fontId="142" fillId="0" borderId="2" xfId="0" applyFont="1" applyBorder="1" applyAlignment="1">
      <alignment horizontal="left" vertical="top"/>
    </xf>
    <xf numFmtId="0" fontId="28" fillId="18" borderId="16" xfId="0" applyFont="1" applyFill="1" applyBorder="1" applyAlignment="1">
      <alignment horizontal="center" vertical="center" wrapText="1"/>
    </xf>
    <xf numFmtId="0" fontId="28" fillId="18" borderId="37" xfId="0" applyFont="1" applyFill="1" applyBorder="1" applyAlignment="1">
      <alignment horizontal="center" vertical="center"/>
    </xf>
    <xf numFmtId="0" fontId="28" fillId="18" borderId="2" xfId="0" applyFont="1" applyFill="1" applyBorder="1" applyAlignment="1">
      <alignment horizontal="center" vertical="center"/>
    </xf>
    <xf numFmtId="0" fontId="6" fillId="6" borderId="49" xfId="0" applyFont="1" applyFill="1" applyBorder="1" applyAlignment="1">
      <alignment horizontal="center"/>
    </xf>
    <xf numFmtId="0" fontId="38" fillId="2" borderId="0" xfId="0" applyFont="1" applyFill="1" applyAlignment="1">
      <alignment horizontal="left" vertical="top" wrapText="1"/>
    </xf>
    <xf numFmtId="0" fontId="52" fillId="0" borderId="16" xfId="0" quotePrefix="1" applyFont="1" applyBorder="1" applyAlignment="1">
      <alignment horizontal="left" vertical="center" wrapText="1"/>
    </xf>
    <xf numFmtId="0" fontId="81" fillId="0" borderId="0" xfId="0" applyFont="1" applyAlignment="1">
      <alignment horizontal="left" vertical="top" wrapText="1"/>
    </xf>
    <xf numFmtId="0" fontId="3" fillId="6" borderId="16" xfId="0" applyFont="1" applyFill="1" applyBorder="1" applyAlignment="1">
      <alignment horizontal="center" wrapText="1"/>
    </xf>
    <xf numFmtId="0" fontId="3" fillId="6" borderId="2" xfId="0" applyFont="1" applyFill="1" applyBorder="1" applyAlignment="1">
      <alignment horizontal="center"/>
    </xf>
    <xf numFmtId="0" fontId="6" fillId="0" borderId="16" xfId="0" applyFont="1" applyBorder="1" applyAlignment="1">
      <alignment horizontal="center" wrapText="1"/>
    </xf>
    <xf numFmtId="0" fontId="6" fillId="0" borderId="37" xfId="0" applyFont="1" applyBorder="1" applyAlignment="1">
      <alignment horizontal="center"/>
    </xf>
    <xf numFmtId="0" fontId="6" fillId="0" borderId="2" xfId="0" applyFont="1" applyBorder="1" applyAlignment="1">
      <alignment horizontal="center"/>
    </xf>
    <xf numFmtId="0" fontId="6" fillId="0" borderId="22" xfId="0" applyFont="1" applyBorder="1" applyAlignment="1">
      <alignment horizontal="center" vertical="center" wrapText="1"/>
    </xf>
    <xf numFmtId="0" fontId="6" fillId="0" borderId="49" xfId="0" applyFont="1" applyBorder="1" applyAlignment="1">
      <alignment horizontal="center" vertical="center" wrapText="1"/>
    </xf>
    <xf numFmtId="0" fontId="28" fillId="0" borderId="16" xfId="0" applyFont="1" applyBorder="1" applyAlignment="1">
      <alignment horizontal="left"/>
    </xf>
    <xf numFmtId="0" fontId="28" fillId="0" borderId="37" xfId="0" applyFont="1" applyBorder="1" applyAlignment="1">
      <alignment horizontal="left"/>
    </xf>
    <xf numFmtId="0" fontId="28" fillId="0" borderId="2" xfId="0" applyFont="1" applyBorder="1" applyAlignment="1">
      <alignment horizontal="left"/>
    </xf>
    <xf numFmtId="0" fontId="23" fillId="0" borderId="16" xfId="0" quotePrefix="1" applyFont="1" applyBorder="1" applyAlignment="1">
      <alignment horizontal="left" vertical="center" wrapText="1"/>
    </xf>
    <xf numFmtId="0" fontId="23" fillId="0" borderId="2" xfId="0" applyFont="1" applyBorder="1" applyAlignment="1">
      <alignment horizontal="left" vertical="center" wrapText="1"/>
    </xf>
    <xf numFmtId="0" fontId="3"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6" fillId="6" borderId="16" xfId="0" applyFont="1" applyFill="1" applyBorder="1" applyAlignment="1">
      <alignment horizontal="center" wrapText="1"/>
    </xf>
    <xf numFmtId="0" fontId="6" fillId="6" borderId="37" xfId="0" applyFont="1" applyFill="1" applyBorder="1" applyAlignment="1">
      <alignment horizontal="center"/>
    </xf>
    <xf numFmtId="0" fontId="6" fillId="6" borderId="2" xfId="0" applyFont="1" applyFill="1" applyBorder="1" applyAlignment="1">
      <alignment horizontal="center"/>
    </xf>
    <xf numFmtId="0" fontId="125" fillId="10" borderId="16" xfId="0" applyFont="1" applyFill="1" applyBorder="1" applyAlignment="1">
      <alignment horizontal="center" wrapText="1"/>
    </xf>
    <xf numFmtId="0" fontId="20" fillId="21" borderId="27" xfId="0" applyFont="1" applyFill="1" applyBorder="1" applyAlignment="1">
      <alignment horizontal="left" vertical="center" wrapText="1"/>
    </xf>
    <xf numFmtId="0" fontId="20" fillId="21" borderId="28" xfId="0" applyFont="1" applyFill="1" applyBorder="1" applyAlignment="1">
      <alignment horizontal="left" vertical="center" wrapText="1"/>
    </xf>
    <xf numFmtId="0" fontId="20" fillId="21" borderId="29" xfId="0" applyFont="1" applyFill="1" applyBorder="1" applyAlignment="1">
      <alignment horizontal="left" vertical="center" wrapText="1"/>
    </xf>
    <xf numFmtId="0" fontId="6" fillId="6" borderId="16" xfId="0" applyFont="1" applyFill="1" applyBorder="1" applyAlignment="1">
      <alignment horizontal="center"/>
    </xf>
    <xf numFmtId="0" fontId="71" fillId="0" borderId="16" xfId="0" applyFont="1" applyBorder="1" applyAlignment="1">
      <alignment horizontal="left" vertical="top"/>
    </xf>
    <xf numFmtId="0" fontId="23" fillId="0" borderId="37" xfId="0" applyFont="1" applyBorder="1" applyAlignment="1">
      <alignment horizontal="left" vertical="top"/>
    </xf>
    <xf numFmtId="0" fontId="23" fillId="0" borderId="2" xfId="0" applyFont="1" applyBorder="1" applyAlignment="1">
      <alignment horizontal="left" vertical="top"/>
    </xf>
    <xf numFmtId="0" fontId="8" fillId="17" borderId="27" xfId="0" applyFont="1" applyFill="1" applyBorder="1" applyAlignment="1">
      <alignment horizontal="left" vertical="center" wrapText="1"/>
    </xf>
    <xf numFmtId="0" fontId="8" fillId="17" borderId="28" xfId="0" applyFont="1" applyFill="1" applyBorder="1" applyAlignment="1">
      <alignment horizontal="left" vertical="center" wrapText="1"/>
    </xf>
    <xf numFmtId="0" fontId="8" fillId="17" borderId="29" xfId="0" applyFont="1" applyFill="1" applyBorder="1" applyAlignment="1">
      <alignment horizontal="left" vertical="center" wrapText="1"/>
    </xf>
    <xf numFmtId="0" fontId="4" fillId="0" borderId="16" xfId="0" quotePrefix="1" applyFont="1" applyBorder="1" applyAlignment="1">
      <alignment horizontal="left" vertical="top" wrapText="1"/>
    </xf>
    <xf numFmtId="16" fontId="4" fillId="0" borderId="16" xfId="0" quotePrefix="1" applyNumberFormat="1" applyFont="1" applyBorder="1" applyAlignment="1">
      <alignment horizontal="left" vertical="top" wrapText="1"/>
    </xf>
    <xf numFmtId="0" fontId="21" fillId="0" borderId="180" xfId="0" applyFont="1" applyBorder="1" applyAlignment="1">
      <alignment horizontal="left" vertical="center" wrapText="1"/>
    </xf>
    <xf numFmtId="0" fontId="6" fillId="6" borderId="3" xfId="0" applyFont="1" applyFill="1" applyBorder="1" applyAlignment="1">
      <alignment horizontal="center" wrapText="1"/>
    </xf>
    <xf numFmtId="0" fontId="6" fillId="6" borderId="3" xfId="0" applyFont="1" applyFill="1" applyBorder="1" applyAlignment="1">
      <alignment horizontal="center"/>
    </xf>
    <xf numFmtId="0" fontId="9" fillId="4" borderId="3" xfId="0" applyFont="1" applyFill="1" applyBorder="1" applyAlignment="1">
      <alignment vertical="top" wrapText="1"/>
    </xf>
    <xf numFmtId="0" fontId="8" fillId="7" borderId="27"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6" fillId="16" borderId="16" xfId="0" applyFont="1" applyFill="1" applyBorder="1" applyAlignment="1">
      <alignment horizontal="center" wrapText="1"/>
    </xf>
    <xf numFmtId="0" fontId="6" fillId="16" borderId="37" xfId="0" applyFont="1" applyFill="1" applyBorder="1" applyAlignment="1">
      <alignment horizontal="center"/>
    </xf>
    <xf numFmtId="0" fontId="6" fillId="16" borderId="2" xfId="0" applyFont="1" applyFill="1" applyBorder="1" applyAlignment="1">
      <alignment horizontal="center"/>
    </xf>
    <xf numFmtId="0" fontId="6" fillId="10" borderId="37" xfId="0" applyFont="1" applyFill="1" applyBorder="1" applyAlignment="1">
      <alignment horizontal="center" wrapText="1"/>
    </xf>
    <xf numFmtId="0" fontId="6" fillId="10" borderId="2" xfId="0" applyFont="1" applyFill="1" applyBorder="1" applyAlignment="1">
      <alignment horizontal="center" wrapText="1"/>
    </xf>
    <xf numFmtId="0" fontId="6" fillId="6" borderId="3" xfId="0" applyFont="1" applyFill="1" applyBorder="1" applyAlignment="1">
      <alignment horizontal="center" vertical="center"/>
    </xf>
    <xf numFmtId="0" fontId="6" fillId="16" borderId="16" xfId="0" applyFont="1" applyFill="1" applyBorder="1" applyAlignment="1">
      <alignment horizontal="center" vertical="center"/>
    </xf>
    <xf numFmtId="0" fontId="28" fillId="18" borderId="37" xfId="0" applyFont="1" applyFill="1" applyBorder="1" applyAlignment="1">
      <alignment horizontal="center" vertical="center" wrapText="1"/>
    </xf>
    <xf numFmtId="0" fontId="28" fillId="18" borderId="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49" xfId="0" applyFont="1" applyFill="1" applyBorder="1" applyAlignment="1">
      <alignment horizontal="center" vertical="center" wrapText="1"/>
    </xf>
    <xf numFmtId="16" fontId="9" fillId="0" borderId="3" xfId="0" quotePrefix="1" applyNumberFormat="1" applyFont="1" applyBorder="1" applyAlignment="1">
      <alignment vertical="top" wrapText="1"/>
    </xf>
    <xf numFmtId="0" fontId="9" fillId="0" borderId="3" xfId="0" applyFont="1" applyBorder="1" applyAlignment="1">
      <alignment vertical="top" wrapText="1"/>
    </xf>
    <xf numFmtId="16" fontId="4" fillId="0" borderId="3" xfId="0" quotePrefix="1" applyNumberFormat="1" applyFont="1" applyBorder="1" applyAlignment="1">
      <alignment vertical="top" wrapText="1"/>
    </xf>
    <xf numFmtId="0" fontId="51" fillId="0" borderId="16" xfId="0" applyFont="1" applyBorder="1" applyAlignment="1">
      <alignment horizontal="left" vertical="center" wrapText="1"/>
    </xf>
    <xf numFmtId="0" fontId="51" fillId="0" borderId="37" xfId="0" applyFont="1" applyBorder="1" applyAlignment="1">
      <alignment horizontal="left" vertical="center" wrapText="1"/>
    </xf>
    <xf numFmtId="0" fontId="75"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43" fillId="16" borderId="3" xfId="0" applyFont="1" applyFill="1" applyBorder="1" applyAlignment="1">
      <alignment horizontal="center" vertical="center"/>
    </xf>
    <xf numFmtId="0" fontId="1" fillId="16" borderId="16" xfId="0" applyFont="1" applyFill="1" applyBorder="1" applyAlignment="1">
      <alignment horizontal="center" vertical="center" wrapText="1"/>
    </xf>
    <xf numFmtId="0" fontId="1" fillId="16" borderId="37" xfId="0" applyFont="1" applyFill="1" applyBorder="1" applyAlignment="1">
      <alignment horizontal="center" vertical="center"/>
    </xf>
    <xf numFmtId="0" fontId="1" fillId="16" borderId="2" xfId="0" applyFont="1" applyFill="1" applyBorder="1" applyAlignment="1">
      <alignment horizontal="center" vertical="center"/>
    </xf>
    <xf numFmtId="0" fontId="38" fillId="0" borderId="0" xfId="0" applyFont="1" applyAlignment="1">
      <alignment horizontal="left" vertical="top" wrapText="1"/>
    </xf>
    <xf numFmtId="0" fontId="1" fillId="6" borderId="22"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6" borderId="3" xfId="0" applyFont="1" applyFill="1" applyBorder="1" applyAlignment="1">
      <alignment horizontal="center" vertical="center"/>
    </xf>
    <xf numFmtId="0" fontId="6" fillId="10" borderId="59" xfId="0" applyFont="1" applyFill="1" applyBorder="1" applyAlignment="1">
      <alignment horizontal="center" wrapText="1"/>
    </xf>
    <xf numFmtId="0" fontId="6" fillId="10" borderId="0" xfId="0" applyFont="1" applyFill="1" applyAlignment="1">
      <alignment horizontal="center" wrapText="1"/>
    </xf>
    <xf numFmtId="0" fontId="77" fillId="0" borderId="0" xfId="0" applyFont="1" applyAlignment="1">
      <alignment horizontal="left" vertical="top" wrapText="1"/>
    </xf>
    <xf numFmtId="0" fontId="23" fillId="4" borderId="16" xfId="0" applyFont="1" applyFill="1" applyBorder="1" applyAlignment="1">
      <alignment horizontal="left" vertical="center" wrapText="1"/>
    </xf>
    <xf numFmtId="0" fontId="23" fillId="4" borderId="37" xfId="0" applyFont="1" applyFill="1" applyBorder="1" applyAlignment="1">
      <alignment horizontal="left" vertical="center" wrapText="1"/>
    </xf>
    <xf numFmtId="0" fontId="23" fillId="0" borderId="3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0" fontId="3" fillId="0" borderId="34" xfId="0" applyFont="1" applyBorder="1" applyAlignment="1">
      <alignment horizontal="center" vertical="center" wrapText="1"/>
    </xf>
    <xf numFmtId="0" fontId="23" fillId="0" borderId="3" xfId="0" quotePrefix="1" applyFont="1" applyBorder="1" applyAlignment="1">
      <alignment horizontal="center" vertical="center"/>
    </xf>
    <xf numFmtId="0" fontId="63" fillId="0" borderId="34"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23" fillId="0" borderId="34" xfId="0" applyFont="1" applyBorder="1" applyAlignment="1">
      <alignment horizontal="center" vertical="center"/>
    </xf>
    <xf numFmtId="0" fontId="13" fillId="0" borderId="3" xfId="0" applyFont="1" applyBorder="1" applyAlignment="1">
      <alignment horizontal="center" vertical="center"/>
    </xf>
    <xf numFmtId="0" fontId="154" fillId="0" borderId="16" xfId="0" applyFont="1" applyBorder="1" applyAlignment="1">
      <alignment horizontal="center" vertical="center" wrapText="1"/>
    </xf>
    <xf numFmtId="0" fontId="154" fillId="0" borderId="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 xfId="0" applyFont="1" applyBorder="1" applyAlignment="1">
      <alignment horizontal="center" vertical="center"/>
    </xf>
    <xf numFmtId="0" fontId="9" fillId="0" borderId="34" xfId="0" applyFont="1" applyBorder="1" applyAlignment="1">
      <alignment horizontal="center" vertical="center" wrapText="1"/>
    </xf>
    <xf numFmtId="0" fontId="9" fillId="0" borderId="16" xfId="0" quotePrefix="1" applyFont="1" applyBorder="1" applyAlignment="1">
      <alignment horizontal="center" vertical="center"/>
    </xf>
    <xf numFmtId="0" fontId="9" fillId="0" borderId="2" xfId="0" applyFont="1" applyBorder="1" applyAlignment="1">
      <alignment horizontal="center" vertical="center"/>
    </xf>
    <xf numFmtId="0" fontId="23" fillId="0" borderId="16" xfId="0" quotePrefix="1" applyFont="1" applyBorder="1" applyAlignment="1">
      <alignment horizontal="center" vertical="center"/>
    </xf>
    <xf numFmtId="0" fontId="23" fillId="0" borderId="2" xfId="0" quotePrefix="1" applyFont="1" applyBorder="1" applyAlignment="1">
      <alignment horizontal="center" vertical="center"/>
    </xf>
    <xf numFmtId="0" fontId="23" fillId="0" borderId="16" xfId="0" applyFont="1" applyBorder="1" applyAlignment="1">
      <alignment horizontal="center" vertical="center"/>
    </xf>
    <xf numFmtId="0" fontId="6" fillId="0" borderId="3" xfId="0" quotePrefix="1" applyFont="1" applyBorder="1" applyAlignment="1">
      <alignment horizontal="center" vertical="center"/>
    </xf>
    <xf numFmtId="0" fontId="3" fillId="0" borderId="3" xfId="0" applyFont="1" applyBorder="1" applyAlignment="1">
      <alignment horizontal="center" vertical="center"/>
    </xf>
    <xf numFmtId="0" fontId="6" fillId="0" borderId="2" xfId="0" applyFont="1" applyBorder="1" applyAlignment="1">
      <alignment horizontal="center" vertical="center" wrapText="1"/>
    </xf>
    <xf numFmtId="0" fontId="3" fillId="0" borderId="34" xfId="0" quotePrefix="1" applyFont="1" applyBorder="1" applyAlignment="1">
      <alignment horizontal="center" vertical="center" wrapText="1"/>
    </xf>
    <xf numFmtId="0" fontId="6" fillId="0" borderId="16" xfId="0" quotePrefix="1" applyFont="1" applyBorder="1" applyAlignment="1">
      <alignment horizontal="center" vertical="center"/>
    </xf>
    <xf numFmtId="0" fontId="6" fillId="0" borderId="2" xfId="0" quotePrefix="1" applyFont="1" applyBorder="1" applyAlignment="1">
      <alignment horizontal="center" vertical="center"/>
    </xf>
    <xf numFmtId="10" fontId="3" fillId="0" borderId="34" xfId="0" quotePrefix="1" applyNumberFormat="1" applyFont="1" applyBorder="1" applyAlignment="1">
      <alignment horizontal="center" vertical="center"/>
    </xf>
    <xf numFmtId="0" fontId="3" fillId="0" borderId="34" xfId="0" applyFont="1" applyBorder="1" applyAlignment="1">
      <alignment horizontal="center" vertical="center"/>
    </xf>
    <xf numFmtId="0" fontId="154" fillId="0" borderId="34"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2" xfId="0" applyFont="1" applyBorder="1" applyAlignment="1">
      <alignment horizontal="center" vertical="center"/>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154" fillId="0" borderId="34" xfId="0" applyFont="1" applyBorder="1" applyAlignment="1">
      <alignment horizontal="center" vertical="center"/>
    </xf>
    <xf numFmtId="0" fontId="45" fillId="0" borderId="0" xfId="0" applyFont="1" applyAlignment="1">
      <alignment horizontal="left" vertical="top"/>
    </xf>
    <xf numFmtId="0" fontId="1" fillId="0" borderId="28" xfId="0" applyFont="1" applyBorder="1" applyAlignment="1">
      <alignment horizontal="center" vertical="center"/>
    </xf>
    <xf numFmtId="0" fontId="18" fillId="33" borderId="59" xfId="0" applyFont="1" applyFill="1" applyBorder="1" applyAlignment="1">
      <alignment horizontal="left" vertical="center" wrapText="1"/>
    </xf>
    <xf numFmtId="0" fontId="18" fillId="33" borderId="0" xfId="0" applyFont="1" applyFill="1" applyAlignment="1">
      <alignment horizontal="left" vertical="center" wrapText="1"/>
    </xf>
    <xf numFmtId="0" fontId="18" fillId="38" borderId="64" xfId="0" applyFont="1" applyFill="1" applyBorder="1" applyAlignment="1">
      <alignment horizontal="left" vertical="center" wrapText="1"/>
    </xf>
    <xf numFmtId="0" fontId="18" fillId="38" borderId="65" xfId="0" applyFont="1" applyFill="1" applyBorder="1" applyAlignment="1">
      <alignment horizontal="left" vertical="center" wrapText="1"/>
    </xf>
    <xf numFmtId="0" fontId="18" fillId="13" borderId="59" xfId="0" applyFont="1" applyFill="1" applyBorder="1" applyAlignment="1">
      <alignment horizontal="left" vertical="center" wrapText="1"/>
    </xf>
    <xf numFmtId="0" fontId="18" fillId="13" borderId="0" xfId="0" applyFont="1" applyFill="1" applyAlignment="1">
      <alignment horizontal="left" vertical="center" wrapText="1"/>
    </xf>
    <xf numFmtId="0" fontId="18" fillId="13" borderId="56" xfId="0" applyFont="1" applyFill="1" applyBorder="1" applyAlignment="1">
      <alignment horizontal="left" vertical="center" wrapText="1"/>
    </xf>
    <xf numFmtId="0" fontId="18" fillId="13" borderId="57" xfId="0" applyFont="1" applyFill="1" applyBorder="1" applyAlignment="1">
      <alignment horizontal="left" vertical="center" wrapText="1"/>
    </xf>
    <xf numFmtId="0" fontId="6" fillId="27" borderId="23" xfId="0" applyFont="1" applyFill="1" applyBorder="1" applyAlignment="1">
      <alignment horizontal="center" vertical="center"/>
    </xf>
    <xf numFmtId="0" fontId="6" fillId="27" borderId="3" xfId="0" applyFont="1" applyFill="1" applyBorder="1" applyAlignment="1">
      <alignment horizontal="center" vertical="center"/>
    </xf>
    <xf numFmtId="0" fontId="18" fillId="16" borderId="3" xfId="0" applyFont="1" applyFill="1" applyBorder="1" applyAlignment="1">
      <alignment horizontal="left" vertical="center" wrapText="1"/>
    </xf>
    <xf numFmtId="0" fontId="18" fillId="16" borderId="18" xfId="0" applyFont="1" applyFill="1" applyBorder="1" applyAlignment="1">
      <alignment horizontal="left" vertical="center" wrapText="1"/>
    </xf>
    <xf numFmtId="0" fontId="4" fillId="0" borderId="106" xfId="0" applyFont="1" applyBorder="1" applyAlignment="1">
      <alignment horizontal="left" vertical="top" wrapText="1"/>
    </xf>
    <xf numFmtId="0" fontId="4" fillId="0" borderId="107" xfId="0" applyFont="1" applyBorder="1" applyAlignment="1">
      <alignment horizontal="left" vertical="top" wrapText="1"/>
    </xf>
    <xf numFmtId="0" fontId="20" fillId="21" borderId="50" xfId="1" applyFont="1" applyFill="1" applyBorder="1" applyAlignment="1">
      <alignment horizontal="center" vertical="center" wrapText="1"/>
      <protection locked="0"/>
    </xf>
    <xf numFmtId="0" fontId="94" fillId="21" borderId="51" xfId="1" applyFont="1" applyFill="1" applyBorder="1" applyAlignment="1">
      <alignment horizontal="center" vertical="center" wrapText="1"/>
      <protection locked="0"/>
    </xf>
    <xf numFmtId="0" fontId="94" fillId="21" borderId="67" xfId="1" applyFont="1" applyFill="1" applyBorder="1" applyAlignment="1">
      <alignment horizontal="center" vertical="center" wrapText="1"/>
      <protection locked="0"/>
    </xf>
    <xf numFmtId="0" fontId="94" fillId="21" borderId="52" xfId="1" applyFont="1" applyFill="1" applyBorder="1" applyAlignment="1">
      <alignment horizontal="center" vertical="center" wrapText="1"/>
      <protection locked="0"/>
    </xf>
    <xf numFmtId="0" fontId="20" fillId="21" borderId="63" xfId="1" applyFont="1" applyFill="1" applyBorder="1" applyAlignment="1">
      <alignment horizontal="center" vertical="center" wrapText="1"/>
      <protection locked="0"/>
    </xf>
    <xf numFmtId="0" fontId="14" fillId="0" borderId="0" xfId="0" applyFont="1" applyAlignment="1">
      <alignment horizontal="left" vertical="top" wrapText="1"/>
    </xf>
    <xf numFmtId="0" fontId="40" fillId="0" borderId="3" xfId="0" applyFont="1" applyBorder="1" applyAlignment="1">
      <alignment vertical="top" wrapText="1"/>
    </xf>
    <xf numFmtId="0" fontId="174" fillId="0" borderId="16" xfId="0" applyFont="1" applyBorder="1" applyAlignment="1">
      <alignment vertical="top"/>
    </xf>
    <xf numFmtId="0" fontId="40" fillId="0" borderId="16" xfId="0" quotePrefix="1" applyFont="1" applyBorder="1" applyAlignment="1">
      <alignment horizontal="left" vertical="top" wrapText="1"/>
    </xf>
    <xf numFmtId="0" fontId="40" fillId="0" borderId="37" xfId="0" applyFont="1" applyBorder="1" applyAlignment="1">
      <alignment horizontal="left" vertical="top"/>
    </xf>
    <xf numFmtId="0" fontId="40" fillId="0" borderId="2" xfId="0" applyFont="1" applyBorder="1" applyAlignment="1">
      <alignment horizontal="left" vertical="top"/>
    </xf>
    <xf numFmtId="0" fontId="18" fillId="16" borderId="12" xfId="0" applyFont="1" applyFill="1" applyBorder="1" applyAlignment="1">
      <alignment horizontal="left" vertical="center" wrapText="1"/>
    </xf>
    <xf numFmtId="0" fontId="65" fillId="0" borderId="19" xfId="0" applyFont="1" applyBorder="1" applyAlignment="1">
      <alignment horizontal="center" vertical="top"/>
    </xf>
    <xf numFmtId="0" fontId="65" fillId="0" borderId="32" xfId="0" applyFont="1" applyBorder="1" applyAlignment="1">
      <alignment horizontal="center" vertical="top"/>
    </xf>
    <xf numFmtId="0" fontId="0" fillId="0" borderId="8" xfId="0" applyBorder="1" applyAlignment="1">
      <alignment horizontal="center" vertical="top"/>
    </xf>
    <xf numFmtId="0" fontId="0" fillId="0" borderId="11" xfId="0" applyBorder="1" applyAlignment="1">
      <alignment horizontal="center" vertical="top"/>
    </xf>
    <xf numFmtId="0" fontId="65" fillId="16" borderId="11" xfId="0" applyFont="1" applyFill="1" applyBorder="1" applyAlignment="1">
      <alignment horizontal="left" vertical="center"/>
    </xf>
    <xf numFmtId="0" fontId="65" fillId="16" borderId="3" xfId="0" applyFont="1" applyFill="1" applyBorder="1" applyAlignment="1">
      <alignment horizontal="left" vertical="center"/>
    </xf>
    <xf numFmtId="0" fontId="65" fillId="16" borderId="12" xfId="0" applyFont="1" applyFill="1" applyBorder="1" applyAlignment="1">
      <alignment horizontal="left" vertical="center"/>
    </xf>
    <xf numFmtId="0" fontId="65" fillId="0" borderId="11" xfId="0" applyFont="1" applyBorder="1" applyAlignment="1">
      <alignment horizontal="center" vertical="top"/>
    </xf>
    <xf numFmtId="0" fontId="65" fillId="0" borderId="13" xfId="0" applyFont="1" applyBorder="1" applyAlignment="1">
      <alignment horizontal="center" vertical="top"/>
    </xf>
    <xf numFmtId="0" fontId="9" fillId="0" borderId="27" xfId="0" applyFont="1" applyBorder="1" applyAlignment="1">
      <alignment horizontal="left" vertical="top" wrapText="1"/>
    </xf>
    <xf numFmtId="0" fontId="82" fillId="0" borderId="49" xfId="0" applyFont="1" applyBorder="1" applyAlignment="1">
      <alignment horizontal="left" vertical="top" wrapText="1"/>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82" fillId="0" borderId="33" xfId="0" applyFont="1" applyBorder="1" applyAlignment="1">
      <alignment horizontal="left" vertical="top" wrapText="1"/>
    </xf>
    <xf numFmtId="0" fontId="0" fillId="0" borderId="13" xfId="0" applyBorder="1" applyAlignment="1">
      <alignment horizontal="center" vertical="top"/>
    </xf>
    <xf numFmtId="0" fontId="18" fillId="3" borderId="83"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23" fillId="0" borderId="89" xfId="0" applyFont="1" applyBorder="1" applyAlignment="1">
      <alignment horizontal="center" textRotation="90" wrapText="1"/>
    </xf>
    <xf numFmtId="0" fontId="23" fillId="0" borderId="91" xfId="0" applyFont="1" applyBorder="1" applyAlignment="1">
      <alignment horizontal="center" textRotation="90" wrapText="1"/>
    </xf>
    <xf numFmtId="0" fontId="23" fillId="0" borderId="60" xfId="0" applyFont="1" applyBorder="1" applyAlignment="1">
      <alignment horizontal="center" textRotation="90" wrapText="1"/>
    </xf>
    <xf numFmtId="0" fontId="23" fillId="0" borderId="73" xfId="0" applyFont="1" applyBorder="1" applyAlignment="1">
      <alignment horizontal="center" textRotation="90" wrapText="1"/>
    </xf>
    <xf numFmtId="0" fontId="23" fillId="0" borderId="6" xfId="0" applyFont="1" applyBorder="1" applyAlignment="1">
      <alignment horizontal="center" textRotation="90" wrapText="1"/>
    </xf>
    <xf numFmtId="0" fontId="23" fillId="0" borderId="74" xfId="0" applyFont="1" applyBorder="1" applyAlignment="1">
      <alignment horizontal="center" textRotation="90" wrapText="1"/>
    </xf>
    <xf numFmtId="0" fontId="18" fillId="0" borderId="7" xfId="0" applyFont="1" applyBorder="1" applyAlignment="1">
      <alignment horizontal="center" textRotation="90" wrapText="1"/>
    </xf>
    <xf numFmtId="0" fontId="18" fillId="0" borderId="72" xfId="0" applyFont="1" applyBorder="1" applyAlignment="1">
      <alignment horizontal="center" textRotation="90" wrapText="1"/>
    </xf>
    <xf numFmtId="0" fontId="18" fillId="0" borderId="90" xfId="0" applyFont="1" applyBorder="1" applyAlignment="1">
      <alignment horizontal="center" textRotation="90" wrapText="1"/>
    </xf>
    <xf numFmtId="0" fontId="18" fillId="0" borderId="92" xfId="0" applyFont="1" applyBorder="1" applyAlignment="1">
      <alignment horizontal="center" textRotation="90" wrapText="1"/>
    </xf>
    <xf numFmtId="0" fontId="18" fillId="0" borderId="6" xfId="0" applyFont="1" applyBorder="1" applyAlignment="1">
      <alignment horizontal="center" textRotation="90" wrapText="1"/>
    </xf>
    <xf numFmtId="0" fontId="0" fillId="0" borderId="74" xfId="0" applyBorder="1"/>
    <xf numFmtId="0" fontId="18" fillId="16" borderId="19" xfId="0" applyFont="1" applyFill="1" applyBorder="1" applyAlignment="1">
      <alignment horizontal="left" vertical="center" wrapText="1"/>
    </xf>
    <xf numFmtId="0" fontId="18" fillId="16" borderId="40" xfId="0" applyFont="1" applyFill="1" applyBorder="1" applyAlignment="1">
      <alignment horizontal="left" vertical="center" wrapText="1"/>
    </xf>
    <xf numFmtId="0" fontId="18" fillId="16" borderId="46" xfId="0" applyFont="1" applyFill="1" applyBorder="1" applyAlignment="1">
      <alignment horizontal="left" vertical="center" wrapText="1"/>
    </xf>
    <xf numFmtId="0" fontId="71" fillId="0" borderId="16" xfId="0" applyFont="1" applyBorder="1" applyAlignment="1">
      <alignment vertical="top"/>
    </xf>
    <xf numFmtId="0" fontId="23" fillId="0" borderId="16" xfId="0" quotePrefix="1" applyFont="1" applyBorder="1" applyAlignment="1">
      <alignment horizontal="left" vertical="top" wrapText="1"/>
    </xf>
    <xf numFmtId="0" fontId="23" fillId="0" borderId="0" xfId="0" applyFont="1" applyAlignment="1">
      <alignment horizontal="right" vertical="center" wrapText="1"/>
    </xf>
    <xf numFmtId="0" fontId="18" fillId="21" borderId="28" xfId="0" quotePrefix="1" applyFont="1" applyFill="1" applyBorder="1" applyAlignment="1">
      <alignment horizontal="left" vertical="center" wrapText="1"/>
    </xf>
    <xf numFmtId="0" fontId="18" fillId="21" borderId="29" xfId="0" applyFont="1" applyFill="1" applyBorder="1" applyAlignment="1">
      <alignment horizontal="left" vertical="center" wrapText="1"/>
    </xf>
    <xf numFmtId="0" fontId="18" fillId="7" borderId="28" xfId="0" quotePrefix="1" applyFont="1" applyFill="1" applyBorder="1" applyAlignment="1">
      <alignment horizontal="left" vertical="center" wrapText="1"/>
    </xf>
    <xf numFmtId="0" fontId="18" fillId="7" borderId="65" xfId="0" quotePrefix="1" applyFont="1" applyFill="1" applyBorder="1" applyAlignment="1">
      <alignment horizontal="left" vertical="center" wrapText="1"/>
    </xf>
    <xf numFmtId="0" fontId="18" fillId="7" borderId="57" xfId="0" quotePrefix="1" applyFont="1" applyFill="1" applyBorder="1" applyAlignment="1">
      <alignment horizontal="left" vertical="center" wrapText="1"/>
    </xf>
    <xf numFmtId="0" fontId="23" fillId="0" borderId="13" xfId="2" applyFont="1" applyBorder="1" applyAlignment="1">
      <alignment horizontal="left" vertical="center" wrapText="1"/>
    </xf>
    <xf numFmtId="0" fontId="23" fillId="0" borderId="41" xfId="2" applyFont="1" applyBorder="1" applyAlignment="1">
      <alignment horizontal="left" vertical="center" wrapText="1"/>
    </xf>
    <xf numFmtId="0" fontId="4" fillId="0" borderId="0" xfId="0" applyFont="1" applyAlignment="1">
      <alignment horizontal="justify" vertical="center" wrapText="1"/>
    </xf>
    <xf numFmtId="0" fontId="18" fillId="7" borderId="27" xfId="0" quotePrefix="1" applyFont="1" applyFill="1" applyBorder="1" applyAlignment="1">
      <alignment horizontal="left" vertical="center" wrapText="1"/>
    </xf>
    <xf numFmtId="0" fontId="18" fillId="0" borderId="50" xfId="2" applyFont="1" applyBorder="1" applyAlignment="1">
      <alignment horizontal="left" vertical="center" wrapText="1"/>
    </xf>
    <xf numFmtId="0" fontId="18" fillId="0" borderId="51" xfId="2" applyFont="1" applyBorder="1" applyAlignment="1">
      <alignment horizontal="left" vertical="center" wrapText="1"/>
    </xf>
    <xf numFmtId="0" fontId="18" fillId="0" borderId="52" xfId="2" applyFont="1" applyBorder="1" applyAlignment="1">
      <alignment horizontal="left" vertical="center" wrapText="1"/>
    </xf>
    <xf numFmtId="0" fontId="23" fillId="0" borderId="9" xfId="2" applyFont="1" applyBorder="1" applyAlignment="1">
      <alignment horizontal="left" vertical="center" wrapText="1"/>
    </xf>
    <xf numFmtId="0" fontId="74" fillId="0" borderId="50" xfId="2" applyFont="1" applyBorder="1" applyAlignment="1">
      <alignment horizontal="left" vertical="center"/>
    </xf>
    <xf numFmtId="0" fontId="74" fillId="0" borderId="51" xfId="2" applyFont="1" applyBorder="1" applyAlignment="1">
      <alignment horizontal="left" vertical="center"/>
    </xf>
    <xf numFmtId="0" fontId="74" fillId="0" borderId="52" xfId="2" applyFont="1" applyBorder="1" applyAlignment="1">
      <alignment horizontal="left" vertical="center"/>
    </xf>
    <xf numFmtId="0" fontId="8" fillId="0" borderId="0" xfId="0" applyFont="1" applyAlignment="1">
      <alignment horizontal="justify" vertical="justify" wrapText="1"/>
    </xf>
    <xf numFmtId="0" fontId="18" fillId="0" borderId="0" xfId="0" applyFont="1" applyAlignment="1">
      <alignment horizontal="justify" vertical="justify"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3" fillId="0" borderId="59" xfId="0" applyFont="1" applyBorder="1" applyAlignment="1">
      <alignment horizontal="left" vertical="top" wrapText="1"/>
    </xf>
    <xf numFmtId="0" fontId="21" fillId="15" borderId="78" xfId="0" applyFont="1" applyFill="1" applyBorder="1" applyAlignment="1" applyProtection="1">
      <alignment horizontal="center" vertical="center"/>
      <protection locked="0"/>
    </xf>
    <xf numFmtId="0" fontId="21" fillId="15" borderId="80" xfId="0" applyFont="1" applyFill="1" applyBorder="1" applyAlignment="1" applyProtection="1">
      <alignment horizontal="center" vertical="center"/>
      <protection locked="0"/>
    </xf>
    <xf numFmtId="0" fontId="39" fillId="0" borderId="0" xfId="0" applyFont="1" applyAlignment="1">
      <alignment horizontal="left" vertical="justify" wrapText="1"/>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21" fillId="15" borderId="76" xfId="0" applyFont="1" applyFill="1" applyBorder="1" applyAlignment="1" applyProtection="1">
      <alignment horizontal="center" vertical="center"/>
      <protection locked="0"/>
    </xf>
    <xf numFmtId="0" fontId="21" fillId="15" borderId="31" xfId="0" applyFont="1" applyFill="1" applyBorder="1" applyAlignment="1" applyProtection="1">
      <alignment horizontal="center" vertical="center"/>
      <protection locked="0"/>
    </xf>
    <xf numFmtId="0" fontId="21" fillId="15" borderId="39" xfId="0" applyFont="1" applyFill="1" applyBorder="1" applyAlignment="1" applyProtection="1">
      <alignment horizontal="center" vertical="center"/>
      <protection locked="0"/>
    </xf>
    <xf numFmtId="0" fontId="21" fillId="15" borderId="53" xfId="0" applyFont="1" applyFill="1" applyBorder="1" applyAlignment="1" applyProtection="1">
      <alignment horizontal="center" vertical="center"/>
      <protection locked="0"/>
    </xf>
    <xf numFmtId="0" fontId="21" fillId="26" borderId="39" xfId="0" applyFont="1" applyFill="1" applyBorder="1" applyAlignment="1" applyProtection="1">
      <alignment horizontal="center" vertical="center"/>
      <protection locked="0"/>
    </xf>
    <xf numFmtId="0" fontId="21" fillId="26" borderId="53" xfId="0" applyFont="1" applyFill="1" applyBorder="1" applyAlignment="1" applyProtection="1">
      <alignment horizontal="center" vertical="center"/>
      <protection locked="0"/>
    </xf>
    <xf numFmtId="0" fontId="74" fillId="0" borderId="27" xfId="2" applyFont="1" applyBorder="1" applyAlignment="1">
      <alignment horizontal="left" vertical="center"/>
    </xf>
    <xf numFmtId="0" fontId="74" fillId="0" borderId="28" xfId="2" applyFont="1" applyBorder="1" applyAlignment="1">
      <alignment horizontal="left" vertical="center"/>
    </xf>
    <xf numFmtId="0" fontId="74" fillId="0" borderId="29" xfId="2" applyFont="1" applyBorder="1" applyAlignment="1">
      <alignment horizontal="left" vertical="center"/>
    </xf>
    <xf numFmtId="0" fontId="21" fillId="15" borderId="7" xfId="0" applyFont="1" applyFill="1" applyBorder="1" applyAlignment="1" applyProtection="1">
      <alignment horizontal="center" vertical="center"/>
      <protection locked="0"/>
    </xf>
    <xf numFmtId="0" fontId="21" fillId="15" borderId="60" xfId="0" applyFont="1" applyFill="1" applyBorder="1" applyAlignment="1" applyProtection="1">
      <alignment horizontal="center" vertical="center"/>
      <protection locked="0"/>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50" xfId="0" applyFont="1" applyBorder="1" applyAlignment="1">
      <alignment horizontal="left" vertical="center" wrapText="1"/>
    </xf>
    <xf numFmtId="0" fontId="18" fillId="0" borderId="52" xfId="0" applyFont="1" applyBorder="1" applyAlignment="1">
      <alignment horizontal="left" vertical="center" wrapText="1"/>
    </xf>
    <xf numFmtId="0" fontId="10" fillId="0" borderId="50" xfId="0" applyFont="1" applyBorder="1" applyAlignment="1">
      <alignment horizontal="left" vertical="center" wrapText="1"/>
    </xf>
    <xf numFmtId="0" fontId="10" fillId="0" borderId="52" xfId="0" applyFont="1" applyBorder="1" applyAlignment="1">
      <alignment horizontal="left" vertical="center" wrapText="1"/>
    </xf>
    <xf numFmtId="0" fontId="10" fillId="0" borderId="35" xfId="0" applyFont="1" applyBorder="1" applyAlignment="1">
      <alignment horizontal="left" vertical="center" wrapText="1"/>
    </xf>
    <xf numFmtId="0" fontId="10" fillId="0" borderId="69" xfId="0" applyFont="1" applyBorder="1" applyAlignment="1">
      <alignment horizontal="left" vertical="center" wrapText="1"/>
    </xf>
    <xf numFmtId="0" fontId="23" fillId="15" borderId="27" xfId="0" applyFont="1" applyFill="1" applyBorder="1" applyAlignment="1" applyProtection="1">
      <alignment horizontal="center" vertical="center"/>
      <protection locked="0"/>
    </xf>
    <xf numFmtId="0" fontId="23" fillId="15" borderId="29"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3" fillId="0" borderId="3" xfId="0" applyFont="1" applyBorder="1" applyAlignment="1">
      <alignment horizontal="left" vertical="center"/>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3" fillId="0" borderId="20" xfId="0" applyFont="1" applyBorder="1" applyAlignment="1">
      <alignment horizontal="left" vertical="center" wrapText="1"/>
    </xf>
    <xf numFmtId="0" fontId="43" fillId="0" borderId="20" xfId="0" applyFont="1" applyBorder="1" applyAlignment="1">
      <alignment horizontal="left" vertical="center"/>
    </xf>
    <xf numFmtId="0" fontId="20" fillId="21" borderId="28" xfId="0" applyFont="1" applyFill="1" applyBorder="1" applyAlignment="1">
      <alignment horizontal="center" vertical="center"/>
    </xf>
    <xf numFmtId="0" fontId="20" fillId="21" borderId="29" xfId="0" applyFont="1" applyFill="1" applyBorder="1" applyAlignment="1">
      <alignment horizontal="center" vertical="center"/>
    </xf>
    <xf numFmtId="0" fontId="43" fillId="0" borderId="15" xfId="0" applyFont="1" applyBorder="1" applyAlignment="1">
      <alignment horizontal="left" vertical="center" wrapText="1"/>
    </xf>
    <xf numFmtId="0" fontId="43" fillId="0" borderId="30" xfId="0" applyFont="1" applyBorder="1" applyAlignment="1">
      <alignment horizontal="left" vertical="center"/>
    </xf>
    <xf numFmtId="0" fontId="43" fillId="0" borderId="17" xfId="0" applyFont="1" applyBorder="1" applyAlignment="1">
      <alignment horizontal="left" vertical="center"/>
    </xf>
    <xf numFmtId="0" fontId="43" fillId="0" borderId="40" xfId="0" applyFont="1" applyBorder="1" applyAlignment="1">
      <alignment horizontal="left" vertical="center" wrapText="1"/>
    </xf>
    <xf numFmtId="0" fontId="43" fillId="0" borderId="40" xfId="0" applyFont="1" applyBorder="1" applyAlignment="1">
      <alignment horizontal="left" vertical="center"/>
    </xf>
    <xf numFmtId="0" fontId="43" fillId="0" borderId="16" xfId="0" applyFont="1" applyBorder="1" applyAlignment="1">
      <alignment horizontal="left" vertical="center" wrapText="1"/>
    </xf>
    <xf numFmtId="0" fontId="43" fillId="0" borderId="37" xfId="0" applyFont="1" applyBorder="1" applyAlignment="1">
      <alignment horizontal="left" vertical="center" wrapText="1"/>
    </xf>
    <xf numFmtId="0" fontId="43" fillId="0" borderId="2" xfId="0" applyFont="1" applyBorder="1" applyAlignment="1">
      <alignment horizontal="left" vertical="center" wrapText="1"/>
    </xf>
    <xf numFmtId="0" fontId="43" fillId="0" borderId="16"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2" xfId="0" applyFont="1" applyBorder="1" applyAlignment="1">
      <alignment horizontal="center" vertical="center" wrapText="1"/>
    </xf>
    <xf numFmtId="0" fontId="13" fillId="0" borderId="67" xfId="0" quotePrefix="1" applyFont="1" applyBorder="1" applyAlignment="1">
      <alignment horizontal="left" vertical="center" wrapText="1"/>
    </xf>
    <xf numFmtId="0" fontId="13" fillId="0" borderId="29" xfId="0" quotePrefix="1" applyFont="1" applyBorder="1" applyAlignment="1">
      <alignment horizontal="left" vertical="center" wrapText="1"/>
    </xf>
    <xf numFmtId="0" fontId="3" fillId="4" borderId="67" xfId="0" applyFont="1" applyFill="1" applyBorder="1" applyAlignment="1">
      <alignment horizontal="left" vertical="top" wrapText="1"/>
    </xf>
    <xf numFmtId="0" fontId="3" fillId="4" borderId="70" xfId="0" applyFont="1" applyFill="1" applyBorder="1" applyAlignment="1">
      <alignment horizontal="left" vertical="top" wrapText="1"/>
    </xf>
    <xf numFmtId="0" fontId="1" fillId="0" borderId="0" xfId="0" applyFont="1" applyAlignment="1">
      <alignment horizontal="left" vertical="center" wrapText="1" indent="1"/>
    </xf>
    <xf numFmtId="0" fontId="1" fillId="0" borderId="42" xfId="0" applyFont="1" applyBorder="1" applyAlignment="1">
      <alignment horizontal="left" vertical="center" wrapText="1" indent="1"/>
    </xf>
    <xf numFmtId="0" fontId="40" fillId="0" borderId="51" xfId="0" applyFont="1" applyBorder="1" applyAlignment="1">
      <alignment horizontal="left" vertical="center" wrapText="1"/>
    </xf>
    <xf numFmtId="0" fontId="40" fillId="0" borderId="67" xfId="0" applyFont="1" applyBorder="1" applyAlignment="1">
      <alignment horizontal="left" vertical="center" wrapText="1"/>
    </xf>
    <xf numFmtId="0" fontId="40" fillId="0" borderId="29" xfId="0" applyFont="1" applyBorder="1" applyAlignment="1">
      <alignment horizontal="left" vertical="center" wrapText="1"/>
    </xf>
    <xf numFmtId="0" fontId="40" fillId="0" borderId="70" xfId="0" applyFont="1" applyBorder="1" applyAlignment="1">
      <alignment horizontal="left" vertical="center" wrapText="1"/>
    </xf>
    <xf numFmtId="0" fontId="40" fillId="0" borderId="52" xfId="0" applyFont="1" applyBorder="1" applyAlignment="1">
      <alignment horizontal="left" vertical="center" wrapText="1"/>
    </xf>
    <xf numFmtId="0" fontId="34" fillId="8" borderId="76"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53" xfId="0" applyFont="1" applyFill="1" applyBorder="1" applyAlignment="1">
      <alignment horizontal="center" vertical="center" wrapText="1"/>
    </xf>
    <xf numFmtId="0" fontId="1" fillId="15" borderId="16" xfId="0" applyFont="1" applyFill="1" applyBorder="1" applyAlignment="1">
      <alignment horizontal="left" vertical="center" wrapText="1"/>
    </xf>
    <xf numFmtId="0" fontId="1" fillId="15" borderId="37" xfId="0" applyFont="1" applyFill="1" applyBorder="1" applyAlignment="1">
      <alignment horizontal="left" vertical="center" wrapText="1"/>
    </xf>
    <xf numFmtId="0" fontId="1" fillId="15" borderId="53" xfId="0" applyFont="1" applyFill="1" applyBorder="1" applyAlignment="1">
      <alignment horizontal="left" vertical="center" wrapText="1"/>
    </xf>
    <xf numFmtId="0" fontId="29" fillId="15" borderId="39" xfId="0" applyFont="1" applyFill="1" applyBorder="1" applyAlignment="1">
      <alignment horizontal="left" vertical="center" wrapText="1"/>
    </xf>
    <xf numFmtId="0" fontId="29" fillId="15" borderId="37" xfId="0" applyFont="1" applyFill="1" applyBorder="1" applyAlignment="1">
      <alignment horizontal="left" vertical="center" wrapText="1"/>
    </xf>
    <xf numFmtId="0" fontId="29" fillId="15" borderId="53" xfId="0" applyFont="1" applyFill="1" applyBorder="1" applyAlignment="1">
      <alignment horizontal="left" vertical="center" wrapText="1"/>
    </xf>
    <xf numFmtId="0" fontId="29" fillId="0" borderId="25"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26" xfId="0" applyFont="1" applyBorder="1" applyAlignment="1">
      <alignment horizontal="center" vertical="center" wrapText="1"/>
    </xf>
    <xf numFmtId="0" fontId="9" fillId="0" borderId="39" xfId="0" applyFont="1" applyBorder="1" applyAlignment="1">
      <alignment horizontal="left" vertical="top" wrapText="1"/>
    </xf>
    <xf numFmtId="0" fontId="1" fillId="7" borderId="1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37" xfId="0" applyFont="1" applyFill="1" applyBorder="1" applyAlignment="1">
      <alignment horizontal="center" vertical="center"/>
    </xf>
    <xf numFmtId="0" fontId="1" fillId="7" borderId="53" xfId="0" applyFont="1" applyFill="1" applyBorder="1" applyAlignment="1">
      <alignment horizontal="center" vertical="center"/>
    </xf>
    <xf numFmtId="0" fontId="29" fillId="0" borderId="0" xfId="0" applyFont="1" applyAlignment="1">
      <alignment vertical="top" wrapText="1"/>
    </xf>
    <xf numFmtId="0" fontId="29" fillId="0" borderId="0" xfId="0" applyFont="1" applyAlignment="1">
      <alignment vertical="top"/>
    </xf>
    <xf numFmtId="0" fontId="18" fillId="16" borderId="16" xfId="0" applyFont="1" applyFill="1" applyBorder="1" applyAlignment="1">
      <alignment horizontal="left" vertical="center" wrapText="1"/>
    </xf>
    <xf numFmtId="0" fontId="123" fillId="16" borderId="37" xfId="0" applyFont="1" applyFill="1" applyBorder="1" applyAlignment="1">
      <alignment horizontal="left" vertical="center" wrapText="1"/>
    </xf>
    <xf numFmtId="0" fontId="123" fillId="16" borderId="53" xfId="0" applyFont="1" applyFill="1" applyBorder="1" applyAlignment="1">
      <alignment horizontal="left" vertical="center" wrapText="1"/>
    </xf>
    <xf numFmtId="0" fontId="1" fillId="15" borderId="3" xfId="0" applyFont="1" applyFill="1" applyBorder="1" applyAlignment="1">
      <alignment horizontal="left" vertical="center"/>
    </xf>
    <xf numFmtId="0" fontId="1" fillId="15" borderId="12" xfId="0" applyFont="1" applyFill="1" applyBorder="1" applyAlignment="1">
      <alignment horizontal="left" vertical="center"/>
    </xf>
    <xf numFmtId="0" fontId="43" fillId="15" borderId="16" xfId="0" applyFont="1" applyFill="1" applyBorder="1" applyAlignment="1">
      <alignment horizontal="left" vertical="center"/>
    </xf>
    <xf numFmtId="0" fontId="43" fillId="15" borderId="53" xfId="0" applyFont="1" applyFill="1" applyBorder="1" applyAlignment="1">
      <alignment horizontal="left" vertical="center"/>
    </xf>
    <xf numFmtId="0" fontId="20" fillId="21" borderId="28" xfId="0" applyFont="1" applyFill="1" applyBorder="1" applyAlignment="1">
      <alignment horizontal="left" vertical="center"/>
    </xf>
    <xf numFmtId="0" fontId="20" fillId="21" borderId="29" xfId="0" applyFont="1" applyFill="1" applyBorder="1" applyAlignment="1">
      <alignment horizontal="left" vertical="center"/>
    </xf>
    <xf numFmtId="0" fontId="34" fillId="34" borderId="8" xfId="0" applyFont="1" applyFill="1" applyBorder="1" applyAlignment="1">
      <alignment horizontal="center" vertical="center" wrapText="1"/>
    </xf>
    <xf numFmtId="0" fontId="34" fillId="34" borderId="9" xfId="0" applyFont="1" applyFill="1" applyBorder="1" applyAlignment="1">
      <alignment horizontal="center" vertical="center"/>
    </xf>
    <xf numFmtId="0" fontId="34" fillId="34" borderId="10" xfId="0" applyFont="1" applyFill="1" applyBorder="1" applyAlignment="1">
      <alignment horizontal="center" vertical="center"/>
    </xf>
    <xf numFmtId="0" fontId="34" fillId="35" borderId="8" xfId="0" applyFont="1" applyFill="1" applyBorder="1" applyAlignment="1">
      <alignment horizontal="center" vertical="center" wrapText="1"/>
    </xf>
    <xf numFmtId="0" fontId="34" fillId="35" borderId="9" xfId="0" applyFont="1" applyFill="1" applyBorder="1" applyAlignment="1">
      <alignment horizontal="center" vertical="center"/>
    </xf>
    <xf numFmtId="0" fontId="34" fillId="35" borderId="10" xfId="0" applyFont="1" applyFill="1" applyBorder="1" applyAlignment="1">
      <alignment horizontal="center" vertical="center"/>
    </xf>
    <xf numFmtId="0" fontId="29" fillId="21" borderId="50" xfId="0" applyFont="1" applyFill="1" applyBorder="1" applyAlignment="1">
      <alignment horizontal="left" vertical="center" wrapText="1"/>
    </xf>
    <xf numFmtId="0" fontId="29" fillId="21" borderId="51" xfId="0" applyFont="1" applyFill="1" applyBorder="1" applyAlignment="1">
      <alignment horizontal="left" vertical="center" wrapText="1"/>
    </xf>
    <xf numFmtId="0" fontId="29" fillId="21" borderId="52" xfId="0" applyFont="1" applyFill="1" applyBorder="1" applyAlignment="1">
      <alignment horizontal="left" vertical="center" wrapText="1"/>
    </xf>
    <xf numFmtId="0" fontId="18" fillId="16" borderId="11" xfId="0" applyFont="1" applyFill="1" applyBorder="1" applyAlignment="1">
      <alignment horizontal="left" vertical="center" wrapText="1"/>
    </xf>
    <xf numFmtId="0" fontId="18" fillId="16" borderId="37" xfId="0" applyFont="1" applyFill="1" applyBorder="1" applyAlignment="1">
      <alignment horizontal="left" vertical="center" wrapText="1"/>
    </xf>
    <xf numFmtId="0" fontId="18" fillId="16" borderId="53" xfId="0" applyFont="1" applyFill="1" applyBorder="1" applyAlignment="1">
      <alignment horizontal="left" vertical="center" wrapText="1"/>
    </xf>
    <xf numFmtId="0" fontId="29" fillId="21" borderId="76" xfId="0" applyFont="1" applyFill="1" applyBorder="1" applyAlignment="1">
      <alignment horizontal="center" vertical="center" wrapText="1"/>
    </xf>
    <xf numFmtId="0" fontId="29" fillId="21" borderId="30" xfId="0" applyFont="1" applyFill="1" applyBorder="1" applyAlignment="1">
      <alignment horizontal="center" vertical="center" wrapText="1"/>
    </xf>
    <xf numFmtId="0" fontId="29" fillId="21" borderId="31" xfId="0" applyFont="1" applyFill="1" applyBorder="1" applyAlignment="1">
      <alignment horizontal="center" vertical="center" wrapText="1"/>
    </xf>
    <xf numFmtId="0" fontId="3" fillId="8" borderId="16" xfId="0" applyFont="1" applyFill="1" applyBorder="1" applyAlignment="1">
      <alignment horizontal="left" vertical="top" wrapText="1"/>
    </xf>
    <xf numFmtId="0" fontId="3" fillId="8" borderId="2" xfId="0" applyFont="1" applyFill="1" applyBorder="1" applyAlignment="1">
      <alignment horizontal="left" vertical="top" wrapText="1"/>
    </xf>
    <xf numFmtId="0" fontId="9" fillId="34" borderId="11" xfId="0" applyFont="1" applyFill="1" applyBorder="1" applyAlignment="1">
      <alignment horizontal="left" vertical="top" wrapText="1"/>
    </xf>
    <xf numFmtId="0" fontId="9" fillId="34" borderId="3" xfId="0" applyFont="1" applyFill="1" applyBorder="1" applyAlignment="1">
      <alignment horizontal="left" vertical="top" wrapText="1"/>
    </xf>
    <xf numFmtId="0" fontId="3" fillId="35" borderId="3" xfId="0" applyFont="1" applyFill="1" applyBorder="1" applyAlignment="1">
      <alignment horizontal="left" vertical="top" wrapText="1"/>
    </xf>
    <xf numFmtId="0" fontId="3" fillId="35" borderId="12" xfId="0" applyFont="1" applyFill="1" applyBorder="1" applyAlignment="1">
      <alignment horizontal="left" vertical="top" wrapText="1"/>
    </xf>
    <xf numFmtId="0" fontId="9" fillId="34" borderId="13" xfId="0" applyFont="1" applyFill="1" applyBorder="1" applyAlignment="1">
      <alignment horizontal="left" vertical="top" wrapText="1"/>
    </xf>
    <xf numFmtId="0" fontId="9" fillId="34" borderId="41" xfId="0" applyFont="1" applyFill="1" applyBorder="1" applyAlignment="1">
      <alignment horizontal="left" vertical="top" wrapText="1"/>
    </xf>
    <xf numFmtId="0" fontId="9" fillId="0" borderId="11" xfId="0" applyFont="1" applyBorder="1" applyAlignment="1">
      <alignment vertical="top" wrapText="1"/>
    </xf>
    <xf numFmtId="0" fontId="4" fillId="0" borderId="39" xfId="0" applyFont="1" applyBorder="1" applyAlignment="1">
      <alignment horizontal="left" vertical="top" wrapText="1"/>
    </xf>
    <xf numFmtId="0" fontId="29" fillId="0" borderId="16" xfId="0" applyFont="1" applyBorder="1" applyAlignment="1">
      <alignment horizontal="center" vertical="center" wrapText="1"/>
    </xf>
    <xf numFmtId="0" fontId="29" fillId="0" borderId="37" xfId="0" applyFont="1" applyBorder="1" applyAlignment="1">
      <alignment horizontal="center" vertical="center"/>
    </xf>
    <xf numFmtId="0" fontId="29" fillId="0" borderId="2" xfId="0" applyFont="1" applyBorder="1" applyAlignment="1">
      <alignment horizontal="center" vertical="center"/>
    </xf>
    <xf numFmtId="0" fontId="20" fillId="0" borderId="16" xfId="0" applyFont="1" applyBorder="1" applyAlignment="1">
      <alignment horizontal="center" vertical="center" wrapText="1"/>
    </xf>
    <xf numFmtId="0" fontId="20" fillId="0" borderId="37" xfId="0" applyFont="1" applyBorder="1" applyAlignment="1">
      <alignment horizontal="center" vertical="center" wrapText="1"/>
    </xf>
    <xf numFmtId="0" fontId="43" fillId="15" borderId="16" xfId="0" applyFont="1" applyFill="1" applyBorder="1" applyAlignment="1">
      <alignment horizontal="left" vertical="center" wrapText="1"/>
    </xf>
    <xf numFmtId="0" fontId="43" fillId="15" borderId="53" xfId="0" applyFont="1" applyFill="1" applyBorder="1" applyAlignment="1">
      <alignment horizontal="left" vertical="center" wrapText="1"/>
    </xf>
    <xf numFmtId="0" fontId="1" fillId="0" borderId="0" xfId="0" applyFont="1" applyAlignment="1">
      <alignment horizontal="left"/>
    </xf>
    <xf numFmtId="0" fontId="20" fillId="15" borderId="11" xfId="0" applyFont="1" applyFill="1" applyBorder="1" applyAlignment="1">
      <alignment horizontal="left" vertical="center"/>
    </xf>
    <xf numFmtId="0" fontId="20" fillId="15" borderId="3" xfId="0" applyFont="1" applyFill="1" applyBorder="1" applyAlignment="1">
      <alignment horizontal="left" vertical="center"/>
    </xf>
    <xf numFmtId="0" fontId="20" fillId="15" borderId="12" xfId="0" applyFont="1" applyFill="1" applyBorder="1" applyAlignment="1">
      <alignment horizontal="left" vertical="center"/>
    </xf>
    <xf numFmtId="0" fontId="3" fillId="0" borderId="13" xfId="0" applyFont="1" applyBorder="1" applyAlignment="1">
      <alignment horizontal="left" vertical="top" wrapText="1"/>
    </xf>
    <xf numFmtId="0" fontId="9" fillId="0" borderId="80" xfId="0" applyFont="1" applyBorder="1" applyAlignment="1">
      <alignment horizontal="left" vertical="top" wrapText="1"/>
    </xf>
    <xf numFmtId="0" fontId="9" fillId="0" borderId="16" xfId="0" applyFont="1" applyBorder="1" applyAlignment="1">
      <alignment horizontal="left" vertical="top"/>
    </xf>
    <xf numFmtId="0" fontId="9" fillId="0" borderId="53" xfId="0" applyFont="1" applyBorder="1" applyAlignment="1">
      <alignment horizontal="left" vertical="top"/>
    </xf>
    <xf numFmtId="0" fontId="9" fillId="35" borderId="41" xfId="0" applyFont="1" applyFill="1" applyBorder="1" applyAlignment="1">
      <alignment horizontal="left" vertical="top" wrapText="1"/>
    </xf>
    <xf numFmtId="0" fontId="9" fillId="35" borderId="14" xfId="0" applyFont="1" applyFill="1" applyBorder="1" applyAlignment="1">
      <alignment horizontal="left" vertical="top" wrapText="1"/>
    </xf>
    <xf numFmtId="0" fontId="9" fillId="0" borderId="13" xfId="0" applyFont="1" applyBorder="1" applyAlignment="1">
      <alignment vertical="top" wrapText="1"/>
    </xf>
    <xf numFmtId="0" fontId="4" fillId="0" borderId="13" xfId="0" applyFont="1" applyBorder="1" applyAlignment="1">
      <alignment vertical="top" wrapText="1"/>
    </xf>
    <xf numFmtId="0" fontId="4" fillId="0" borderId="41" xfId="0" applyFont="1" applyBorder="1" applyAlignment="1">
      <alignment vertical="top" wrapText="1"/>
    </xf>
    <xf numFmtId="0" fontId="4" fillId="0" borderId="11" xfId="0" applyFont="1" applyBorder="1" applyAlignment="1">
      <alignment horizontal="left" vertical="top" wrapText="1"/>
    </xf>
    <xf numFmtId="0" fontId="35" fillId="21" borderId="7" xfId="0" applyFont="1" applyFill="1" applyBorder="1" applyAlignment="1">
      <alignment horizontal="left" vertical="center" wrapText="1"/>
    </xf>
    <xf numFmtId="0" fontId="35" fillId="21" borderId="57" xfId="0" applyFont="1" applyFill="1" applyBorder="1" applyAlignment="1">
      <alignment horizontal="left" vertical="center"/>
    </xf>
    <xf numFmtId="0" fontId="35" fillId="21" borderId="60" xfId="0" applyFont="1" applyFill="1" applyBorder="1" applyAlignment="1">
      <alignment horizontal="left" vertical="center"/>
    </xf>
    <xf numFmtId="0" fontId="35" fillId="21" borderId="36" xfId="0" applyFont="1" applyFill="1" applyBorder="1" applyAlignment="1">
      <alignment horizontal="left" vertical="center"/>
    </xf>
    <xf numFmtId="0" fontId="35" fillId="21" borderId="0" xfId="0" applyFont="1" applyFill="1" applyAlignment="1">
      <alignment horizontal="left" vertical="center"/>
    </xf>
    <xf numFmtId="0" fontId="35" fillId="21" borderId="44" xfId="0" applyFont="1" applyFill="1" applyBorder="1" applyAlignment="1">
      <alignment horizontal="left" vertical="center"/>
    </xf>
    <xf numFmtId="0" fontId="35" fillId="21" borderId="72" xfId="0" applyFont="1" applyFill="1" applyBorder="1" applyAlignment="1">
      <alignment horizontal="left" vertical="center"/>
    </xf>
    <xf numFmtId="0" fontId="35" fillId="21" borderId="65" xfId="0" applyFont="1" applyFill="1" applyBorder="1" applyAlignment="1">
      <alignment horizontal="left" vertical="center"/>
    </xf>
    <xf numFmtId="0" fontId="35" fillId="21" borderId="73" xfId="0" applyFont="1" applyFill="1" applyBorder="1" applyAlignment="1">
      <alignment horizontal="left" vertical="center"/>
    </xf>
    <xf numFmtId="0" fontId="29" fillId="21" borderId="36" xfId="0" applyFont="1" applyFill="1" applyBorder="1" applyAlignment="1">
      <alignment horizontal="left" vertical="center" wrapText="1"/>
    </xf>
    <xf numFmtId="0" fontId="29" fillId="21" borderId="0" xfId="0" applyFont="1" applyFill="1" applyAlignment="1">
      <alignment horizontal="left" vertical="center"/>
    </xf>
    <xf numFmtId="0" fontId="29" fillId="21" borderId="44" xfId="0" applyFont="1" applyFill="1" applyBorder="1" applyAlignment="1">
      <alignment horizontal="left" vertical="center"/>
    </xf>
    <xf numFmtId="0" fontId="29" fillId="21" borderId="36" xfId="0" applyFont="1" applyFill="1" applyBorder="1" applyAlignment="1">
      <alignment horizontal="left" vertical="center"/>
    </xf>
    <xf numFmtId="0" fontId="18" fillId="21" borderId="7" xfId="0" applyFont="1" applyFill="1" applyBorder="1" applyAlignment="1">
      <alignment horizontal="left" vertical="center" wrapText="1"/>
    </xf>
    <xf numFmtId="0" fontId="18" fillId="21" borderId="57" xfId="0" applyFont="1" applyFill="1" applyBorder="1" applyAlignment="1">
      <alignment horizontal="left" vertical="center" wrapText="1"/>
    </xf>
    <xf numFmtId="0" fontId="18" fillId="21" borderId="60" xfId="0" applyFont="1" applyFill="1" applyBorder="1" applyAlignment="1">
      <alignment horizontal="left" vertical="center" wrapText="1"/>
    </xf>
    <xf numFmtId="0" fontId="20" fillId="21" borderId="7" xfId="0" applyFont="1" applyFill="1" applyBorder="1" applyAlignment="1">
      <alignment horizontal="left" vertical="center" wrapText="1"/>
    </xf>
    <xf numFmtId="0" fontId="20" fillId="21" borderId="57" xfId="0" applyFont="1" applyFill="1" applyBorder="1" applyAlignment="1">
      <alignment horizontal="left" vertical="center" wrapText="1"/>
    </xf>
    <xf numFmtId="0" fontId="20" fillId="21" borderId="60" xfId="0" applyFont="1" applyFill="1" applyBorder="1" applyAlignment="1">
      <alignment horizontal="left" vertical="center" wrapText="1"/>
    </xf>
    <xf numFmtId="0" fontId="20" fillId="21" borderId="72" xfId="0" applyFont="1" applyFill="1" applyBorder="1" applyAlignment="1">
      <alignment horizontal="left" vertical="center" wrapText="1"/>
    </xf>
    <xf numFmtId="0" fontId="20" fillId="21" borderId="65" xfId="0" applyFont="1" applyFill="1" applyBorder="1" applyAlignment="1">
      <alignment horizontal="left" vertical="center" wrapText="1"/>
    </xf>
    <xf numFmtId="0" fontId="20" fillId="21" borderId="73" xfId="0" applyFont="1" applyFill="1" applyBorder="1" applyAlignment="1">
      <alignment horizontal="left" vertical="center" wrapText="1"/>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49" fontId="9" fillId="0" borderId="3" xfId="0" quotePrefix="1"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76" fillId="0" borderId="16" xfId="0" applyFont="1" applyBorder="1" applyAlignment="1">
      <alignment horizontal="left" vertical="top" wrapText="1"/>
    </xf>
    <xf numFmtId="0" fontId="76" fillId="0" borderId="37" xfId="0" applyFont="1" applyBorder="1" applyAlignment="1">
      <alignment horizontal="left" vertical="top" wrapText="1"/>
    </xf>
    <xf numFmtId="0" fontId="76" fillId="0" borderId="2" xfId="0" applyFont="1" applyBorder="1" applyAlignment="1">
      <alignment horizontal="left" vertical="top" wrapText="1"/>
    </xf>
    <xf numFmtId="49" fontId="9" fillId="4" borderId="3" xfId="0" applyNumberFormat="1" applyFont="1" applyFill="1" applyBorder="1" applyAlignment="1">
      <alignment horizontal="left" vertical="top" wrapText="1"/>
    </xf>
    <xf numFmtId="0" fontId="76" fillId="0" borderId="37" xfId="0" quotePrefix="1" applyFont="1" applyBorder="1" applyAlignment="1">
      <alignment horizontal="left" vertical="top" wrapText="1"/>
    </xf>
    <xf numFmtId="0" fontId="76" fillId="0" borderId="2" xfId="0" quotePrefix="1" applyFont="1" applyBorder="1" applyAlignment="1">
      <alignment horizontal="left" vertical="top" wrapText="1"/>
    </xf>
    <xf numFmtId="0" fontId="23" fillId="7" borderId="2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1"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0" fontId="20" fillId="0" borderId="24" xfId="0" applyFont="1" applyBorder="1" applyAlignment="1">
      <alignment horizontal="left" vertical="top" wrapText="1"/>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7" fillId="4" borderId="3" xfId="0" applyFont="1" applyFill="1" applyBorder="1" applyAlignment="1">
      <alignment horizontal="left" vertical="top" wrapText="1"/>
    </xf>
    <xf numFmtId="0" fontId="102" fillId="4" borderId="3" xfId="0" applyFont="1" applyFill="1" applyBorder="1" applyAlignment="1">
      <alignment horizontal="left" vertical="top" wrapText="1"/>
    </xf>
    <xf numFmtId="0" fontId="7" fillId="7" borderId="16" xfId="0" quotePrefix="1" applyFont="1" applyFill="1" applyBorder="1" applyAlignment="1">
      <alignment horizontal="left" vertical="top" wrapText="1"/>
    </xf>
    <xf numFmtId="0" fontId="7" fillId="7" borderId="37" xfId="0" quotePrefix="1" applyFont="1" applyFill="1" applyBorder="1" applyAlignment="1">
      <alignment horizontal="left" vertical="top" wrapText="1"/>
    </xf>
    <xf numFmtId="0" fontId="7" fillId="7" borderId="2" xfId="0" quotePrefix="1" applyFont="1" applyFill="1" applyBorder="1" applyAlignment="1">
      <alignment horizontal="left" vertical="top" wrapText="1"/>
    </xf>
    <xf numFmtId="49" fontId="29" fillId="7" borderId="3" xfId="0" quotePrefix="1" applyNumberFormat="1" applyFont="1" applyFill="1" applyBorder="1" applyAlignment="1">
      <alignment horizontal="left" vertical="top" wrapText="1"/>
    </xf>
    <xf numFmtId="49" fontId="29" fillId="7" borderId="3" xfId="0" applyNumberFormat="1" applyFont="1" applyFill="1" applyBorder="1" applyAlignment="1">
      <alignment horizontal="left" vertical="top"/>
    </xf>
    <xf numFmtId="0" fontId="18" fillId="21" borderId="27" xfId="0" applyFont="1" applyFill="1" applyBorder="1" applyAlignment="1">
      <alignment horizontal="left" vertical="center" wrapText="1"/>
    </xf>
    <xf numFmtId="0" fontId="18" fillId="21" borderId="28" xfId="0" applyFont="1" applyFill="1" applyBorder="1" applyAlignment="1">
      <alignment horizontal="left" vertical="center" wrapText="1"/>
    </xf>
    <xf numFmtId="0" fontId="9" fillId="4" borderId="66"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49" xfId="0" applyFont="1" applyBorder="1" applyAlignment="1">
      <alignment horizontal="left" vertical="top"/>
    </xf>
    <xf numFmtId="0" fontId="79" fillId="21" borderId="28" xfId="0" applyFont="1" applyFill="1" applyBorder="1" applyAlignment="1">
      <alignment horizontal="center" vertical="center"/>
    </xf>
    <xf numFmtId="0" fontId="79" fillId="21" borderId="29" xfId="0" applyFont="1" applyFill="1" applyBorder="1" applyAlignment="1">
      <alignment horizontal="center" vertical="center"/>
    </xf>
    <xf numFmtId="0" fontId="9" fillId="0" borderId="78" xfId="0" applyFont="1" applyBorder="1" applyAlignment="1">
      <alignment horizontal="left" vertical="top" wrapText="1"/>
    </xf>
    <xf numFmtId="0" fontId="3" fillId="4" borderId="39" xfId="0" applyFont="1" applyFill="1" applyBorder="1" applyAlignment="1">
      <alignment horizontal="left" vertical="top" wrapText="1"/>
    </xf>
    <xf numFmtId="0" fontId="3" fillId="4" borderId="2" xfId="0" applyFont="1" applyFill="1" applyBorder="1" applyAlignment="1">
      <alignment horizontal="left" vertical="top" wrapText="1"/>
    </xf>
    <xf numFmtId="0" fontId="29" fillId="21" borderId="76" xfId="0" applyFont="1" applyFill="1" applyBorder="1" applyAlignment="1">
      <alignment horizontal="left" vertical="center" wrapText="1"/>
    </xf>
    <xf numFmtId="0" fontId="29" fillId="21" borderId="30" xfId="0" applyFont="1" applyFill="1" applyBorder="1" applyAlignment="1">
      <alignment horizontal="left" vertical="center"/>
    </xf>
    <xf numFmtId="0" fontId="29" fillId="21" borderId="31" xfId="0" applyFont="1" applyFill="1" applyBorder="1" applyAlignment="1">
      <alignment horizontal="left" vertical="center"/>
    </xf>
    <xf numFmtId="0" fontId="20" fillId="21" borderId="95" xfId="0" applyFont="1" applyFill="1" applyBorder="1" applyAlignment="1">
      <alignment horizontal="left" vertical="center" wrapText="1"/>
    </xf>
    <xf numFmtId="0" fontId="20" fillId="21" borderId="49" xfId="0" applyFont="1" applyFill="1" applyBorder="1" applyAlignment="1">
      <alignment horizontal="left" vertical="center" wrapText="1"/>
    </xf>
    <xf numFmtId="0" fontId="20" fillId="21" borderId="55" xfId="0" applyFont="1" applyFill="1" applyBorder="1" applyAlignment="1">
      <alignment horizontal="left" vertical="center" wrapText="1"/>
    </xf>
    <xf numFmtId="0" fontId="20" fillId="21" borderId="36" xfId="0" applyFont="1" applyFill="1" applyBorder="1" applyAlignment="1">
      <alignment horizontal="left" vertical="center" wrapText="1"/>
    </xf>
    <xf numFmtId="0" fontId="20" fillId="21" borderId="0" xfId="0" applyFont="1" applyFill="1" applyAlignment="1">
      <alignment horizontal="left" vertical="center" wrapText="1"/>
    </xf>
    <xf numFmtId="0" fontId="20" fillId="21" borderId="44" xfId="0" applyFont="1" applyFill="1" applyBorder="1" applyAlignment="1">
      <alignment horizontal="left" vertical="center" wrapText="1"/>
    </xf>
    <xf numFmtId="0" fontId="29" fillId="21" borderId="8" xfId="0" applyFont="1" applyFill="1" applyBorder="1" applyAlignment="1">
      <alignment horizontal="center" vertical="center" wrapText="1"/>
    </xf>
    <xf numFmtId="0" fontId="29" fillId="21" borderId="9" xfId="0"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35" fillId="8" borderId="3" xfId="0" applyFont="1" applyFill="1" applyBorder="1" applyAlignment="1">
      <alignment horizontal="left" vertical="top" wrapText="1"/>
    </xf>
    <xf numFmtId="0" fontId="34" fillId="8" borderId="12" xfId="0" applyFont="1" applyFill="1" applyBorder="1" applyAlignment="1">
      <alignment horizontal="left" vertical="top" wrapText="1"/>
    </xf>
    <xf numFmtId="0" fontId="3" fillId="8" borderId="41" xfId="0" applyFont="1" applyFill="1" applyBorder="1" applyAlignment="1">
      <alignment horizontal="left" vertical="top" wrapText="1"/>
    </xf>
    <xf numFmtId="0" fontId="3" fillId="8" borderId="14" xfId="0" applyFont="1" applyFill="1" applyBorder="1" applyAlignment="1">
      <alignment horizontal="left" vertical="top" wrapText="1"/>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0" fontId="29" fillId="0" borderId="65" xfId="0" applyFont="1" applyBorder="1" applyAlignment="1">
      <alignment horizontal="left" vertical="top" wrapText="1"/>
    </xf>
    <xf numFmtId="0" fontId="79" fillId="21" borderId="76" xfId="0" applyFont="1" applyFill="1" applyBorder="1" applyAlignment="1">
      <alignment horizontal="left" vertical="center" wrapText="1"/>
    </xf>
    <xf numFmtId="0" fontId="79" fillId="21" borderId="30" xfId="0" applyFont="1" applyFill="1" applyBorder="1" applyAlignment="1">
      <alignment horizontal="left" vertical="center"/>
    </xf>
    <xf numFmtId="0" fontId="79" fillId="21" borderId="31" xfId="0" applyFont="1" applyFill="1" applyBorder="1" applyAlignment="1">
      <alignment horizontal="left" vertical="center"/>
    </xf>
    <xf numFmtId="0" fontId="79" fillId="21" borderId="95" xfId="0" applyFont="1" applyFill="1" applyBorder="1" applyAlignment="1">
      <alignment horizontal="left" vertical="center" wrapText="1"/>
    </xf>
    <xf numFmtId="0" fontId="79" fillId="21" borderId="49" xfId="0" applyFont="1" applyFill="1" applyBorder="1" applyAlignment="1">
      <alignment horizontal="left" vertical="center" wrapText="1"/>
    </xf>
    <xf numFmtId="0" fontId="79" fillId="21" borderId="55" xfId="0" applyFont="1" applyFill="1" applyBorder="1" applyAlignment="1">
      <alignment horizontal="left" vertical="center" wrapText="1"/>
    </xf>
    <xf numFmtId="0" fontId="79" fillId="21" borderId="36" xfId="0" applyFont="1" applyFill="1" applyBorder="1" applyAlignment="1">
      <alignment horizontal="left" vertical="center" wrapText="1"/>
    </xf>
    <xf numFmtId="0" fontId="79" fillId="21" borderId="0" xfId="0" applyFont="1" applyFill="1" applyAlignment="1">
      <alignment horizontal="left" vertical="center" wrapText="1"/>
    </xf>
    <xf numFmtId="0" fontId="79" fillId="21" borderId="44" xfId="0" applyFont="1" applyFill="1" applyBorder="1" applyAlignment="1">
      <alignment horizontal="left" vertical="center" wrapText="1"/>
    </xf>
    <xf numFmtId="0" fontId="79" fillId="21" borderId="72" xfId="0" applyFont="1" applyFill="1" applyBorder="1" applyAlignment="1">
      <alignment horizontal="left" vertical="center" wrapText="1"/>
    </xf>
    <xf numFmtId="0" fontId="79" fillId="21" borderId="65" xfId="0" applyFont="1" applyFill="1" applyBorder="1" applyAlignment="1">
      <alignment horizontal="left" vertical="center" wrapText="1"/>
    </xf>
    <xf numFmtId="0" fontId="79" fillId="21" borderId="73" xfId="0" applyFont="1" applyFill="1" applyBorder="1" applyAlignment="1">
      <alignment horizontal="left" vertical="center" wrapText="1"/>
    </xf>
    <xf numFmtId="49" fontId="29" fillId="7" borderId="3" xfId="0" quotePrefix="1" applyNumberFormat="1" applyFont="1" applyFill="1" applyBorder="1" applyAlignment="1">
      <alignment horizontal="left" vertical="top"/>
    </xf>
    <xf numFmtId="0" fontId="34" fillId="34" borderId="4" xfId="0" applyFont="1" applyFill="1" applyBorder="1" applyAlignment="1">
      <alignment horizontal="center" vertical="center" wrapText="1"/>
    </xf>
    <xf numFmtId="0" fontId="34" fillId="34" borderId="1" xfId="0" applyFont="1" applyFill="1" applyBorder="1" applyAlignment="1">
      <alignment horizontal="center" vertical="center"/>
    </xf>
    <xf numFmtId="0" fontId="34" fillId="34" borderId="5" xfId="0" applyFont="1" applyFill="1" applyBorder="1" applyAlignment="1">
      <alignment horizontal="center" vertical="center"/>
    </xf>
    <xf numFmtId="0" fontId="26" fillId="0" borderId="0" xfId="0" applyFont="1" applyAlignment="1">
      <alignment horizontal="left" wrapText="1"/>
    </xf>
    <xf numFmtId="0" fontId="26" fillId="0" borderId="0" xfId="0" applyFont="1" applyAlignment="1">
      <alignment horizontal="left"/>
    </xf>
    <xf numFmtId="0" fontId="26" fillId="0" borderId="42" xfId="0" applyFont="1" applyBorder="1" applyAlignment="1">
      <alignment horizontal="left"/>
    </xf>
    <xf numFmtId="0" fontId="9" fillId="0" borderId="0" xfId="0" applyFont="1" applyAlignment="1">
      <alignment horizontal="left" vertical="center" wrapText="1"/>
    </xf>
    <xf numFmtId="0" fontId="9" fillId="0" borderId="42" xfId="0" applyFont="1" applyBorder="1" applyAlignment="1">
      <alignment horizontal="left" vertical="center" wrapText="1"/>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9" fillId="0" borderId="10" xfId="0" applyFont="1" applyBorder="1" applyAlignment="1">
      <alignment horizontal="left" vertical="center" wrapText="1"/>
    </xf>
    <xf numFmtId="0" fontId="0" fillId="0" borderId="14" xfId="0"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42" xfId="0" applyFont="1" applyBorder="1" applyAlignment="1">
      <alignment horizontal="center" vertical="center"/>
    </xf>
    <xf numFmtId="0" fontId="23" fillId="0" borderId="131" xfId="0" applyFont="1" applyBorder="1" applyAlignment="1">
      <alignment horizontal="center" vertical="center" wrapText="1"/>
    </xf>
    <xf numFmtId="0" fontId="23" fillId="0" borderId="154" xfId="0" applyFont="1" applyBorder="1" applyAlignment="1">
      <alignment horizontal="center" vertical="center" wrapText="1"/>
    </xf>
    <xf numFmtId="0" fontId="23" fillId="0" borderId="134" xfId="0" applyFont="1" applyBorder="1" applyAlignment="1">
      <alignment horizontal="center" vertical="center" wrapText="1"/>
    </xf>
    <xf numFmtId="0" fontId="10" fillId="0" borderId="132" xfId="0" applyFont="1" applyBorder="1" applyAlignment="1">
      <alignment horizontal="left" vertical="center" wrapText="1"/>
    </xf>
    <xf numFmtId="0" fontId="10" fillId="0" borderId="34" xfId="0" applyFont="1" applyBorder="1" applyAlignment="1">
      <alignment horizontal="left" vertical="center" wrapText="1"/>
    </xf>
    <xf numFmtId="0" fontId="10" fillId="0" borderId="135" xfId="0" applyFont="1" applyBorder="1" applyAlignment="1">
      <alignment horizontal="left" vertical="center" wrapText="1"/>
    </xf>
    <xf numFmtId="0" fontId="9" fillId="0" borderId="132" xfId="0" applyFont="1" applyBorder="1" applyAlignment="1">
      <alignment horizontal="left" vertical="center" wrapText="1"/>
    </xf>
    <xf numFmtId="0" fontId="9" fillId="0" borderId="135" xfId="0" applyFont="1" applyBorder="1" applyAlignment="1">
      <alignment horizontal="left" vertical="center" wrapText="1"/>
    </xf>
    <xf numFmtId="0" fontId="10" fillId="0" borderId="142" xfId="0" applyFont="1" applyBorder="1" applyAlignment="1">
      <alignment horizontal="left" vertical="center"/>
    </xf>
    <xf numFmtId="0" fontId="10" fillId="0" borderId="147" xfId="0" applyFont="1" applyBorder="1" applyAlignment="1">
      <alignment horizontal="left" vertical="center"/>
    </xf>
    <xf numFmtId="0" fontId="10" fillId="0" borderId="16" xfId="0" applyFont="1" applyBorder="1" applyAlignment="1">
      <alignment horizontal="left" vertical="center" wrapText="1"/>
    </xf>
    <xf numFmtId="0" fontId="9" fillId="0" borderId="143" xfId="0" applyFont="1" applyBorder="1" applyAlignment="1">
      <alignment horizontal="left" vertical="center" wrapText="1"/>
    </xf>
    <xf numFmtId="0" fontId="9" fillId="0" borderId="137" xfId="0" applyFont="1" applyBorder="1" applyAlignment="1">
      <alignment horizontal="left" vertical="center" wrapText="1"/>
    </xf>
    <xf numFmtId="0" fontId="21" fillId="21" borderId="179" xfId="0" applyFont="1" applyFill="1" applyBorder="1" applyAlignment="1">
      <alignment horizontal="center" vertical="center"/>
    </xf>
    <xf numFmtId="0" fontId="21" fillId="21" borderId="145" xfId="0" applyFont="1" applyFill="1" applyBorder="1" applyAlignment="1">
      <alignment horizontal="center" vertical="center"/>
    </xf>
    <xf numFmtId="0" fontId="21" fillId="21" borderId="146" xfId="0" applyFont="1" applyFill="1" applyBorder="1" applyAlignment="1">
      <alignment horizontal="center" vertical="center"/>
    </xf>
    <xf numFmtId="0" fontId="23" fillId="0" borderId="176"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94" xfId="0" applyFont="1" applyBorder="1" applyAlignment="1">
      <alignment horizontal="center" vertical="center" wrapText="1"/>
    </xf>
    <xf numFmtId="0" fontId="9" fillId="0" borderId="151" xfId="0" applyFont="1" applyBorder="1" applyAlignment="1">
      <alignment horizontal="left" vertical="center"/>
    </xf>
    <xf numFmtId="0" fontId="9" fillId="0" borderId="160" xfId="0" applyFont="1" applyBorder="1" applyAlignment="1">
      <alignment horizontal="left" vertical="center"/>
    </xf>
    <xf numFmtId="0" fontId="9" fillId="0" borderId="152" xfId="0" applyFont="1" applyBorder="1" applyAlignment="1">
      <alignment horizontal="left" vertical="center"/>
    </xf>
    <xf numFmtId="0" fontId="9" fillId="0" borderId="148" xfId="0" applyFont="1" applyBorder="1" applyAlignment="1">
      <alignment horizontal="left" vertical="center"/>
    </xf>
    <xf numFmtId="0" fontId="4" fillId="0" borderId="22" xfId="0" applyFont="1" applyBorder="1" applyAlignment="1">
      <alignment horizontal="left" vertical="center" wrapText="1"/>
    </xf>
    <xf numFmtId="0" fontId="4" fillId="0" borderId="49" xfId="0" applyFont="1" applyBorder="1" applyAlignment="1">
      <alignment horizontal="left" vertical="center" wrapText="1"/>
    </xf>
    <xf numFmtId="0" fontId="4" fillId="7" borderId="3"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0" borderId="143" xfId="0" applyFont="1" applyBorder="1" applyAlignment="1">
      <alignment horizontal="left" vertical="center" wrapText="1"/>
    </xf>
    <xf numFmtId="0" fontId="4" fillId="0" borderId="137" xfId="0" applyFont="1" applyBorder="1" applyAlignment="1">
      <alignment horizontal="left" vertical="center" wrapText="1"/>
    </xf>
    <xf numFmtId="0" fontId="23" fillId="0" borderId="133" xfId="0" applyFont="1" applyBorder="1" applyAlignment="1">
      <alignment horizontal="center" vertical="center"/>
    </xf>
    <xf numFmtId="0" fontId="23" fillId="0" borderId="134" xfId="0" applyFont="1" applyBorder="1" applyAlignment="1">
      <alignment horizontal="center" vertical="center"/>
    </xf>
    <xf numFmtId="0" fontId="23" fillId="0" borderId="133" xfId="0" applyFont="1" applyBorder="1" applyAlignment="1">
      <alignment horizontal="center" vertical="center" wrapText="1"/>
    </xf>
    <xf numFmtId="0" fontId="9" fillId="0" borderId="141" xfId="0" applyFont="1" applyBorder="1" applyAlignment="1">
      <alignment vertical="center"/>
    </xf>
    <xf numFmtId="0" fontId="9" fillId="0" borderId="132" xfId="0" applyFont="1" applyBorder="1" applyAlignment="1">
      <alignment vertical="center"/>
    </xf>
    <xf numFmtId="0" fontId="9" fillId="0" borderId="142" xfId="0" applyFont="1" applyBorder="1" applyAlignment="1">
      <alignment vertical="center"/>
    </xf>
    <xf numFmtId="0" fontId="9" fillId="0" borderId="137" xfId="0" applyFont="1" applyBorder="1" applyAlignment="1">
      <alignment horizontal="left" vertical="center"/>
    </xf>
    <xf numFmtId="0" fontId="61" fillId="0" borderId="20" xfId="0" applyFont="1" applyBorder="1" applyAlignment="1">
      <alignment horizontal="center"/>
    </xf>
    <xf numFmtId="0" fontId="61" fillId="0" borderId="40" xfId="0" applyFont="1" applyBorder="1" applyAlignment="1">
      <alignment horizontal="center"/>
    </xf>
    <xf numFmtId="0" fontId="61" fillId="0" borderId="34" xfId="0" applyFont="1" applyBorder="1" applyAlignment="1">
      <alignment horizontal="center"/>
    </xf>
    <xf numFmtId="0" fontId="4" fillId="0" borderId="147" xfId="0" applyFont="1" applyBorder="1" applyAlignment="1">
      <alignment horizontal="left" vertical="center"/>
    </xf>
    <xf numFmtId="0" fontId="46" fillId="0" borderId="21" xfId="0" applyFont="1" applyBorder="1" applyAlignment="1">
      <alignment horizontal="center"/>
    </xf>
    <xf numFmtId="0" fontId="46" fillId="0" borderId="33" xfId="0" applyFont="1" applyBorder="1" applyAlignment="1">
      <alignment horizontal="center"/>
    </xf>
    <xf numFmtId="0" fontId="4" fillId="0" borderId="102" xfId="0" applyFont="1" applyBorder="1" applyAlignment="1">
      <alignment horizontal="left" vertical="center"/>
    </xf>
    <xf numFmtId="0" fontId="4" fillId="0" borderId="30" xfId="0" applyFont="1" applyBorder="1" applyAlignment="1">
      <alignment horizontal="left" vertical="center"/>
    </xf>
    <xf numFmtId="0" fontId="4" fillId="0" borderId="137" xfId="0" applyFont="1" applyBorder="1" applyAlignment="1">
      <alignment horizontal="left" vertical="center"/>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33" xfId="0" applyFont="1" applyBorder="1" applyAlignment="1">
      <alignment horizontal="center" vertical="center" wrapText="1"/>
    </xf>
    <xf numFmtId="0" fontId="20" fillId="0" borderId="134" xfId="0" applyFont="1" applyBorder="1" applyAlignment="1">
      <alignment horizontal="center" vertical="center" wrapText="1"/>
    </xf>
    <xf numFmtId="0" fontId="20" fillId="0" borderId="135" xfId="0" applyFont="1" applyBorder="1" applyAlignment="1">
      <alignment horizontal="center" vertical="center" wrapText="1"/>
    </xf>
    <xf numFmtId="0" fontId="4" fillId="0" borderId="141" xfId="0" applyFont="1" applyBorder="1" applyAlignment="1">
      <alignment vertical="center"/>
    </xf>
    <xf numFmtId="0" fontId="4" fillId="0" borderId="132" xfId="0" applyFont="1" applyBorder="1" applyAlignment="1">
      <alignment vertical="center"/>
    </xf>
    <xf numFmtId="0" fontId="4" fillId="0" borderId="142" xfId="0" applyFont="1" applyBorder="1" applyAlignment="1">
      <alignment vertical="center"/>
    </xf>
    <xf numFmtId="0" fontId="46" fillId="0" borderId="2" xfId="0" applyFont="1" applyBorder="1" applyAlignment="1">
      <alignment horizontal="center"/>
    </xf>
    <xf numFmtId="0" fontId="4" fillId="0" borderId="26" xfId="0" applyFont="1" applyBorder="1" applyAlignment="1">
      <alignment vertical="center" wrapText="1"/>
    </xf>
    <xf numFmtId="0" fontId="4" fillId="0" borderId="41" xfId="0" applyFont="1" applyBorder="1" applyAlignment="1">
      <alignment vertical="center" wrapText="1"/>
    </xf>
    <xf numFmtId="0" fontId="4" fillId="0" borderId="25" xfId="0" applyFont="1" applyBorder="1" applyAlignment="1">
      <alignment vertical="center" wrapText="1"/>
    </xf>
    <xf numFmtId="0" fontId="21" fillId="0" borderId="131"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134" xfId="0" applyFont="1" applyBorder="1" applyAlignment="1">
      <alignment horizontal="center" vertical="center" wrapText="1"/>
    </xf>
    <xf numFmtId="0" fontId="4" fillId="0" borderId="141" xfId="0" applyFont="1" applyBorder="1" applyAlignment="1">
      <alignment horizontal="left" vertical="center" wrapText="1"/>
    </xf>
    <xf numFmtId="0" fontId="4" fillId="0" borderId="132" xfId="0" applyFont="1" applyBorder="1" applyAlignment="1">
      <alignment horizontal="left" vertical="center" wrapText="1"/>
    </xf>
    <xf numFmtId="0" fontId="4" fillId="0" borderId="142" xfId="0" applyFont="1" applyBorder="1" applyAlignment="1">
      <alignment horizontal="left" vertical="center" wrapText="1"/>
    </xf>
    <xf numFmtId="0" fontId="4" fillId="0" borderId="103" xfId="0" applyFont="1" applyBorder="1" applyAlignment="1">
      <alignment horizontal="left" vertical="center"/>
    </xf>
    <xf numFmtId="0" fontId="4" fillId="0" borderId="100" xfId="0" applyFont="1" applyBorder="1" applyAlignment="1">
      <alignment horizontal="left" vertical="center"/>
    </xf>
    <xf numFmtId="0" fontId="4" fillId="0" borderId="104" xfId="0" applyFont="1" applyBorder="1" applyAlignment="1">
      <alignment horizontal="left" vertical="center"/>
    </xf>
    <xf numFmtId="0" fontId="4" fillId="0" borderId="2" xfId="0" applyFont="1" applyBorder="1" applyAlignment="1">
      <alignment horizontal="center"/>
    </xf>
    <xf numFmtId="0" fontId="4" fillId="0" borderId="17"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6" xfId="0" applyFont="1" applyBorder="1" applyAlignment="1">
      <alignment vertical="center" wrapText="1"/>
    </xf>
    <xf numFmtId="0" fontId="4" fillId="0" borderId="26" xfId="0" applyFont="1" applyBorder="1" applyAlignment="1">
      <alignment vertical="center"/>
    </xf>
    <xf numFmtId="0" fontId="4" fillId="0" borderId="41" xfId="0" applyFont="1" applyBorder="1" applyAlignment="1">
      <alignment vertical="center"/>
    </xf>
    <xf numFmtId="0" fontId="4" fillId="0" borderId="25" xfId="0" applyFont="1" applyBorder="1" applyAlignment="1">
      <alignment vertical="center"/>
    </xf>
    <xf numFmtId="0" fontId="4" fillId="0" borderId="139" xfId="0" applyFont="1" applyBorder="1" applyAlignment="1">
      <alignment horizontal="left" vertical="center"/>
    </xf>
    <xf numFmtId="0" fontId="4" fillId="0" borderId="175" xfId="0" applyFont="1" applyBorder="1" applyAlignment="1">
      <alignment horizontal="lef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48" xfId="0" applyFont="1" applyBorder="1" applyAlignment="1">
      <alignment vertical="center"/>
    </xf>
    <xf numFmtId="0" fontId="4" fillId="0" borderId="136" xfId="0" applyFont="1" applyBorder="1" applyAlignment="1">
      <alignment vertical="center" wrapText="1"/>
    </xf>
    <xf numFmtId="0" fontId="4" fillId="0" borderId="135" xfId="0" applyFont="1" applyBorder="1" applyAlignment="1">
      <alignment vertical="center" wrapText="1"/>
    </xf>
    <xf numFmtId="0" fontId="4" fillId="0" borderId="143" xfId="0" applyFont="1" applyBorder="1" applyAlignment="1">
      <alignment vertical="center" wrapText="1"/>
    </xf>
    <xf numFmtId="0" fontId="4" fillId="0" borderId="136" xfId="0" applyFont="1" applyBorder="1" applyAlignment="1">
      <alignment horizontal="left" vertical="center"/>
    </xf>
    <xf numFmtId="0" fontId="4" fillId="0" borderId="135" xfId="0" applyFont="1" applyBorder="1" applyAlignment="1">
      <alignment horizontal="left" vertical="center"/>
    </xf>
    <xf numFmtId="0" fontId="4" fillId="0" borderId="14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9" fillId="7" borderId="132" xfId="0" applyFont="1" applyFill="1" applyBorder="1" applyAlignment="1">
      <alignment horizontal="left" vertical="center"/>
    </xf>
    <xf numFmtId="0" fontId="9" fillId="7" borderId="142" xfId="0" applyFont="1" applyFill="1" applyBorder="1" applyAlignment="1">
      <alignment horizontal="left" vertical="center"/>
    </xf>
    <xf numFmtId="0" fontId="3" fillId="0" borderId="49" xfId="0" applyFont="1" applyBorder="1" applyAlignment="1">
      <alignment horizontal="center"/>
    </xf>
    <xf numFmtId="0" fontId="3" fillId="0" borderId="0" xfId="0" applyFont="1" applyAlignment="1">
      <alignment horizontal="center"/>
    </xf>
    <xf numFmtId="0" fontId="9" fillId="0" borderId="136" xfId="0" applyFont="1" applyBorder="1" applyAlignment="1">
      <alignment horizontal="left" vertical="center" wrapText="1"/>
    </xf>
    <xf numFmtId="0" fontId="9" fillId="7" borderId="9" xfId="0" applyFont="1" applyFill="1" applyBorder="1" applyAlignment="1">
      <alignment horizontal="left" vertical="center"/>
    </xf>
    <xf numFmtId="0" fontId="9" fillId="7" borderId="15"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21" xfId="0" applyFont="1" applyBorder="1" applyAlignment="1">
      <alignment horizontal="center"/>
    </xf>
    <xf numFmtId="0" fontId="3" fillId="0" borderId="33" xfId="0" applyFont="1" applyBorder="1" applyAlignment="1">
      <alignment horizontal="center"/>
    </xf>
    <xf numFmtId="0" fontId="9" fillId="0" borderId="26"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48" xfId="0" applyFont="1" applyBorder="1" applyAlignment="1">
      <alignment horizontal="left" vertical="center"/>
    </xf>
    <xf numFmtId="0" fontId="3" fillId="0" borderId="37" xfId="0" applyFont="1" applyBorder="1" applyAlignment="1">
      <alignment horizontal="left" vertical="center"/>
    </xf>
    <xf numFmtId="0" fontId="9" fillId="7" borderId="141" xfId="0" applyFont="1" applyFill="1" applyBorder="1" applyAlignment="1">
      <alignment horizontal="left" vertical="center"/>
    </xf>
    <xf numFmtId="0" fontId="3" fillId="0" borderId="24" xfId="0" applyFont="1" applyBorder="1" applyAlignment="1">
      <alignment horizontal="center"/>
    </xf>
    <xf numFmtId="0" fontId="3" fillId="0" borderId="2" xfId="0" applyFont="1" applyBorder="1" applyAlignment="1">
      <alignment horizontal="center"/>
    </xf>
    <xf numFmtId="0" fontId="9" fillId="0" borderId="151" xfId="0" applyFont="1" applyBorder="1" applyAlignment="1">
      <alignment horizontal="left" vertical="center" wrapText="1"/>
    </xf>
    <xf numFmtId="0" fontId="10" fillId="0" borderId="59" xfId="0" applyFont="1" applyBorder="1" applyAlignment="1">
      <alignment horizontal="left" vertical="center" wrapText="1"/>
    </xf>
    <xf numFmtId="0" fontId="10" fillId="0" borderId="152" xfId="0" applyFont="1" applyBorder="1" applyAlignment="1">
      <alignment horizontal="left" vertical="center" wrapText="1"/>
    </xf>
    <xf numFmtId="0" fontId="9" fillId="0" borderId="149" xfId="0" applyFont="1" applyBorder="1" applyAlignment="1">
      <alignment horizontal="left" vertical="center" wrapText="1"/>
    </xf>
    <xf numFmtId="0" fontId="9" fillId="0" borderId="40" xfId="0" applyFont="1" applyBorder="1" applyAlignment="1">
      <alignment horizontal="left" vertical="center" wrapText="1"/>
    </xf>
    <xf numFmtId="0" fontId="9" fillId="0" borderId="150" xfId="0" applyFont="1" applyBorder="1" applyAlignment="1">
      <alignment horizontal="left" vertical="center" wrapText="1"/>
    </xf>
    <xf numFmtId="0" fontId="3" fillId="0" borderId="3" xfId="0" applyFont="1" applyBorder="1" applyAlignment="1">
      <alignment horizontal="center"/>
    </xf>
    <xf numFmtId="0" fontId="9" fillId="7" borderId="147" xfId="0" applyFont="1" applyFill="1" applyBorder="1" applyAlignment="1">
      <alignment horizontal="left" vertical="center" wrapText="1"/>
    </xf>
    <xf numFmtId="0" fontId="3" fillId="0" borderId="102" xfId="0" applyFont="1" applyBorder="1" applyAlignment="1">
      <alignment horizontal="left" vertical="center" wrapText="1"/>
    </xf>
    <xf numFmtId="0" fontId="3" fillId="7" borderId="30" xfId="0" applyFont="1" applyFill="1" applyBorder="1" applyAlignment="1">
      <alignment horizontal="left" vertical="center" wrapText="1"/>
    </xf>
    <xf numFmtId="0" fontId="3" fillId="0" borderId="137" xfId="0" applyFont="1" applyBorder="1" applyAlignment="1">
      <alignment horizontal="left" vertical="center" wrapText="1"/>
    </xf>
    <xf numFmtId="0" fontId="4" fillId="0" borderId="139" xfId="0" applyFont="1" applyBorder="1" applyAlignment="1">
      <alignment horizontal="left" vertical="center" wrapText="1"/>
    </xf>
    <xf numFmtId="0" fontId="4" fillId="0" borderId="144" xfId="0" applyFont="1" applyBorder="1" applyAlignment="1">
      <alignment horizontal="left" vertical="center" wrapText="1"/>
    </xf>
    <xf numFmtId="0" fontId="3" fillId="0" borderId="49" xfId="0" applyFont="1" applyBorder="1" applyAlignment="1">
      <alignment horizontal="left" vertical="center"/>
    </xf>
    <xf numFmtId="0" fontId="23" fillId="0" borderId="157" xfId="0" applyFont="1" applyBorder="1" applyAlignment="1">
      <alignment horizontal="center" vertical="center" wrapText="1"/>
    </xf>
    <xf numFmtId="0" fontId="10" fillId="0" borderId="151" xfId="0" applyFont="1" applyBorder="1" applyAlignment="1">
      <alignment horizontal="left" vertical="center" wrapText="1"/>
    </xf>
    <xf numFmtId="0" fontId="9" fillId="7" borderId="30" xfId="0" applyFont="1" applyFill="1" applyBorder="1" applyAlignment="1">
      <alignment horizontal="left" vertical="center"/>
    </xf>
    <xf numFmtId="0" fontId="9" fillId="0" borderId="2" xfId="0" applyFont="1" applyBorder="1" applyAlignment="1">
      <alignment horizontal="left" vertical="center" wrapText="1"/>
    </xf>
    <xf numFmtId="0" fontId="61" fillId="0" borderId="2" xfId="0" applyFont="1" applyBorder="1" applyAlignment="1">
      <alignment horizontal="center"/>
    </xf>
    <xf numFmtId="0" fontId="3" fillId="7" borderId="147" xfId="0" applyFont="1" applyFill="1" applyBorder="1" applyAlignment="1">
      <alignment horizontal="left" vertical="center" wrapText="1"/>
    </xf>
    <xf numFmtId="0" fontId="3" fillId="7" borderId="24" xfId="0" applyFont="1" applyFill="1" applyBorder="1" applyAlignment="1">
      <alignment horizontal="left" vertical="center"/>
    </xf>
    <xf numFmtId="0" fontId="3" fillId="0" borderId="42" xfId="0" applyFont="1" applyBorder="1" applyAlignment="1">
      <alignment horizontal="center"/>
    </xf>
    <xf numFmtId="0" fontId="3" fillId="0" borderId="102" xfId="0" applyFont="1" applyBorder="1" applyAlignment="1">
      <alignment horizontal="left" vertical="center"/>
    </xf>
    <xf numFmtId="0" fontId="3" fillId="0" borderId="79" xfId="0" applyFont="1" applyBorder="1" applyAlignment="1">
      <alignment horizontal="left" vertical="center"/>
    </xf>
    <xf numFmtId="0" fontId="9" fillId="0" borderId="49" xfId="0" applyFont="1" applyBorder="1" applyAlignment="1">
      <alignment horizontal="left" vertical="center"/>
    </xf>
    <xf numFmtId="0" fontId="9" fillId="0" borderId="21" xfId="0" applyFont="1" applyBorder="1" applyAlignment="1">
      <alignment horizontal="center"/>
    </xf>
    <xf numFmtId="0" fontId="9" fillId="0" borderId="42" xfId="0" applyFont="1" applyBorder="1" applyAlignment="1">
      <alignment horizontal="center"/>
    </xf>
    <xf numFmtId="0" fontId="9" fillId="0" borderId="33" xfId="0" applyFont="1" applyBorder="1" applyAlignment="1">
      <alignment horizontal="center"/>
    </xf>
    <xf numFmtId="0" fontId="3" fillId="7" borderId="30" xfId="0" applyFont="1" applyFill="1" applyBorder="1" applyAlignment="1">
      <alignment horizontal="left" vertical="center"/>
    </xf>
    <xf numFmtId="0" fontId="9" fillId="7" borderId="24" xfId="0" applyFont="1" applyFill="1" applyBorder="1" applyAlignment="1">
      <alignment horizontal="left" vertical="center"/>
    </xf>
    <xf numFmtId="0" fontId="3" fillId="0" borderId="26"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3" fillId="7" borderId="17" xfId="0" applyFont="1" applyFill="1" applyBorder="1" applyAlignment="1">
      <alignment horizontal="left" vertical="center"/>
    </xf>
    <xf numFmtId="0" fontId="3" fillId="7" borderId="9" xfId="0" applyFont="1" applyFill="1" applyBorder="1" applyAlignment="1">
      <alignment horizontal="left" vertical="center"/>
    </xf>
    <xf numFmtId="0" fontId="3" fillId="7" borderId="15"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6" xfId="0" applyFont="1" applyBorder="1" applyAlignment="1">
      <alignment horizontal="left" vertical="center"/>
    </xf>
    <xf numFmtId="0" fontId="4" fillId="0" borderId="2" xfId="0" applyFont="1" applyBorder="1" applyAlignment="1">
      <alignment horizontal="center" vertical="center" wrapText="1"/>
    </xf>
    <xf numFmtId="0" fontId="4" fillId="0" borderId="103" xfId="0" applyFont="1" applyBorder="1" applyAlignment="1">
      <alignment horizontal="left" vertical="center" wrapText="1"/>
    </xf>
    <xf numFmtId="0" fontId="4" fillId="0" borderId="100" xfId="0" applyFont="1" applyBorder="1" applyAlignment="1">
      <alignment horizontal="left" vertical="center" wrapText="1"/>
    </xf>
    <xf numFmtId="0" fontId="4" fillId="0" borderId="163" xfId="0" applyFont="1" applyBorder="1" applyAlignment="1">
      <alignment horizontal="left" vertical="center" wrapText="1"/>
    </xf>
    <xf numFmtId="0" fontId="4" fillId="7" borderId="126" xfId="0" applyFont="1" applyFill="1" applyBorder="1" applyAlignment="1">
      <alignment horizontal="left" vertical="center" wrapText="1"/>
    </xf>
    <xf numFmtId="0" fontId="4" fillId="7" borderId="97" xfId="0" applyFont="1" applyFill="1" applyBorder="1" applyAlignment="1">
      <alignment horizontal="left" vertical="center" wrapText="1"/>
    </xf>
    <xf numFmtId="0" fontId="4" fillId="7" borderId="162" xfId="0" applyFont="1" applyFill="1" applyBorder="1" applyAlignment="1">
      <alignment horizontal="left" vertical="center" wrapText="1"/>
    </xf>
    <xf numFmtId="0" fontId="9" fillId="0" borderId="2" xfId="0" applyFont="1" applyBorder="1" applyAlignment="1">
      <alignment horizontal="center" vertical="center" wrapText="1"/>
    </xf>
    <xf numFmtId="0" fontId="4" fillId="0" borderId="175" xfId="0" applyFont="1" applyBorder="1" applyAlignment="1">
      <alignment horizontal="left" vertical="center" wrapText="1"/>
    </xf>
    <xf numFmtId="0" fontId="9" fillId="0" borderId="142" xfId="0" applyFont="1" applyBorder="1" applyAlignment="1">
      <alignment horizontal="left" vertical="center" wrapText="1"/>
    </xf>
    <xf numFmtId="0" fontId="21" fillId="0" borderId="153" xfId="0" applyFont="1" applyBorder="1" applyAlignment="1">
      <alignment horizontal="center" vertical="center" wrapText="1"/>
    </xf>
    <xf numFmtId="0" fontId="10" fillId="0" borderId="20" xfId="0" applyFont="1" applyBorder="1" applyAlignment="1">
      <alignment horizontal="left" vertical="center" wrapText="1"/>
    </xf>
    <xf numFmtId="0" fontId="3" fillId="0" borderId="142" xfId="0" applyFont="1" applyBorder="1" applyAlignment="1">
      <alignment horizontal="left" vertical="center"/>
    </xf>
    <xf numFmtId="0" fontId="3" fillId="0" borderId="147" xfId="0" applyFont="1" applyBorder="1" applyAlignment="1">
      <alignment horizontal="left" vertical="center"/>
    </xf>
    <xf numFmtId="0" fontId="3" fillId="7" borderId="141" xfId="0" applyFont="1" applyFill="1" applyBorder="1" applyAlignment="1">
      <alignment horizontal="left" vertical="center" wrapText="1"/>
    </xf>
    <xf numFmtId="0" fontId="3" fillId="7" borderId="132" xfId="0" applyFont="1" applyFill="1" applyBorder="1" applyAlignment="1">
      <alignment horizontal="left" vertical="center" wrapText="1"/>
    </xf>
    <xf numFmtId="0" fontId="3" fillId="7" borderId="142" xfId="0" applyFont="1" applyFill="1" applyBorder="1" applyAlignment="1">
      <alignment horizontal="left" vertical="center" wrapText="1"/>
    </xf>
    <xf numFmtId="0" fontId="4" fillId="0" borderId="104" xfId="0" applyFont="1" applyBorder="1" applyAlignment="1">
      <alignment horizontal="left" vertical="center" wrapText="1"/>
    </xf>
    <xf numFmtId="0" fontId="4" fillId="7" borderId="141" xfId="0" applyFont="1" applyFill="1" applyBorder="1" applyAlignment="1">
      <alignment horizontal="left" vertical="center" wrapText="1"/>
    </xf>
    <xf numFmtId="0" fontId="4" fillId="7" borderId="132" xfId="0" applyFont="1" applyFill="1" applyBorder="1" applyAlignment="1">
      <alignment horizontal="left" vertical="center" wrapText="1"/>
    </xf>
    <xf numFmtId="0" fontId="4" fillId="7" borderId="142"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3" xfId="0" applyFont="1" applyBorder="1" applyAlignment="1">
      <alignment horizontal="center" vertical="center" wrapText="1"/>
    </xf>
    <xf numFmtId="0" fontId="5" fillId="17" borderId="16" xfId="0" applyFont="1" applyFill="1" applyBorder="1" applyAlignment="1">
      <alignment horizontal="center" vertical="center" wrapText="1"/>
    </xf>
    <xf numFmtId="0" fontId="5" fillId="17" borderId="37" xfId="0" applyFont="1" applyFill="1" applyBorder="1" applyAlignment="1">
      <alignment horizontal="center" vertical="center" wrapText="1"/>
    </xf>
    <xf numFmtId="0" fontId="4" fillId="0" borderId="37" xfId="0" applyFont="1" applyBorder="1" applyAlignment="1">
      <alignment horizontal="left" vertical="center" wrapText="1"/>
    </xf>
    <xf numFmtId="0" fontId="4" fillId="7" borderId="24" xfId="0" applyFont="1" applyFill="1" applyBorder="1" applyAlignment="1">
      <alignment horizontal="left" vertical="center" wrapText="1"/>
    </xf>
    <xf numFmtId="0" fontId="23" fillId="0" borderId="131" xfId="0" applyFont="1" applyBorder="1" applyAlignment="1">
      <alignment horizontal="center" vertical="center"/>
    </xf>
    <xf numFmtId="0" fontId="23" fillId="0" borderId="156" xfId="0" applyFont="1" applyBorder="1" applyAlignment="1">
      <alignment horizontal="center" vertical="center"/>
    </xf>
    <xf numFmtId="0" fontId="23" fillId="0" borderId="157" xfId="0" applyFont="1" applyBorder="1" applyAlignment="1">
      <alignment horizontal="center" vertical="center"/>
    </xf>
    <xf numFmtId="0" fontId="10" fillId="0" borderId="40" xfId="0" applyFont="1" applyBorder="1" applyAlignment="1">
      <alignment horizontal="left" vertical="center" wrapText="1"/>
    </xf>
    <xf numFmtId="0" fontId="10" fillId="0" borderId="150" xfId="0" applyFont="1" applyBorder="1" applyAlignment="1">
      <alignment horizontal="left" vertical="center" wrapText="1"/>
    </xf>
    <xf numFmtId="0" fontId="9" fillId="0" borderId="20"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79" xfId="0" applyFont="1" applyBorder="1" applyAlignment="1">
      <alignment horizontal="left" vertical="center" wrapText="1"/>
    </xf>
    <xf numFmtId="0" fontId="9" fillId="0" borderId="15" xfId="0" applyFont="1" applyBorder="1" applyAlignment="1">
      <alignment horizontal="left" vertical="center"/>
    </xf>
    <xf numFmtId="0" fontId="9" fillId="0" borderId="30" xfId="0" applyFont="1" applyBorder="1" applyAlignment="1">
      <alignment horizontal="left" vertical="center"/>
    </xf>
    <xf numFmtId="0" fontId="13" fillId="2" borderId="2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7"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79"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0" borderId="147" xfId="0" applyFont="1" applyBorder="1" applyAlignment="1">
      <alignment horizontal="left" vertical="center"/>
    </xf>
    <xf numFmtId="0" fontId="9" fillId="0" borderId="147" xfId="0" applyFont="1" applyBorder="1" applyAlignment="1">
      <alignment horizontal="left" vertical="center" wrapText="1"/>
    </xf>
    <xf numFmtId="0" fontId="9" fillId="0" borderId="15" xfId="0" applyFont="1" applyBorder="1" applyAlignment="1">
      <alignment horizontal="left" vertical="center" wrapText="1"/>
    </xf>
    <xf numFmtId="0" fontId="9" fillId="0" borderId="30" xfId="0" applyFont="1" applyBorder="1" applyAlignment="1">
      <alignment horizontal="left" vertical="center" wrapText="1"/>
    </xf>
    <xf numFmtId="0" fontId="4" fillId="0" borderId="140" xfId="0" applyFont="1" applyBorder="1" applyAlignment="1">
      <alignment horizontal="left" vertical="center" wrapText="1"/>
    </xf>
    <xf numFmtId="0" fontId="4" fillId="0" borderId="144" xfId="0" applyFont="1" applyBorder="1" applyAlignment="1">
      <alignment horizontal="left" vertical="center"/>
    </xf>
    <xf numFmtId="0" fontId="9" fillId="0" borderId="140" xfId="0" applyFont="1" applyBorder="1" applyAlignment="1">
      <alignment horizontal="left" vertical="center" wrapText="1"/>
    </xf>
    <xf numFmtId="0" fontId="9" fillId="0" borderId="144" xfId="0" applyFont="1" applyBorder="1" applyAlignment="1">
      <alignment horizontal="left" vertical="center" wrapText="1"/>
    </xf>
    <xf numFmtId="0" fontId="9" fillId="0" borderId="144" xfId="0" applyFont="1" applyBorder="1" applyAlignment="1">
      <alignment horizontal="left" vertical="center"/>
    </xf>
    <xf numFmtId="0" fontId="23" fillId="0" borderId="155" xfId="0" applyFont="1" applyBorder="1" applyAlignment="1">
      <alignment horizontal="center" vertical="center"/>
    </xf>
    <xf numFmtId="0" fontId="10" fillId="0" borderId="149" xfId="0" applyFont="1" applyBorder="1" applyAlignment="1">
      <alignment horizontal="left" vertical="center" wrapText="1"/>
    </xf>
    <xf numFmtId="0" fontId="4" fillId="0" borderId="145" xfId="0" applyFont="1" applyBorder="1" applyAlignment="1">
      <alignment horizontal="left" vertical="center"/>
    </xf>
    <xf numFmtId="0" fontId="21" fillId="0" borderId="131" xfId="0" applyFont="1" applyBorder="1" applyAlignment="1">
      <alignment horizontal="center" vertical="center"/>
    </xf>
    <xf numFmtId="0" fontId="21" fillId="0" borderId="133" xfId="0" applyFont="1" applyBorder="1" applyAlignment="1">
      <alignment horizontal="center" vertical="center"/>
    </xf>
    <xf numFmtId="0" fontId="21" fillId="0" borderId="134" xfId="0" applyFont="1" applyBorder="1" applyAlignment="1">
      <alignment horizontal="center" vertical="center"/>
    </xf>
    <xf numFmtId="0" fontId="4" fillId="0" borderId="141" xfId="0" applyFont="1" applyBorder="1" applyAlignment="1">
      <alignment horizontal="left" vertical="center"/>
    </xf>
    <xf numFmtId="0" fontId="4" fillId="0" borderId="132" xfId="0" applyFont="1" applyBorder="1" applyAlignment="1">
      <alignment horizontal="left" vertical="center"/>
    </xf>
    <xf numFmtId="0" fontId="4" fillId="0" borderId="142" xfId="0" applyFont="1" applyBorder="1" applyAlignment="1">
      <alignment horizontal="left" vertical="center"/>
    </xf>
    <xf numFmtId="0" fontId="4" fillId="0" borderId="2" xfId="0" applyFont="1" applyBorder="1" applyAlignment="1">
      <alignment horizontal="left" vertical="center" wrapText="1"/>
    </xf>
    <xf numFmtId="0" fontId="4" fillId="0" borderId="136" xfId="0" applyFont="1" applyBorder="1" applyAlignment="1">
      <alignment horizontal="left" vertical="center" wrapText="1"/>
    </xf>
    <xf numFmtId="0" fontId="4" fillId="0" borderId="135" xfId="0" applyFont="1" applyBorder="1" applyAlignment="1">
      <alignment horizontal="left" vertical="center" wrapText="1"/>
    </xf>
    <xf numFmtId="0" fontId="21" fillId="0" borderId="166" xfId="0" applyFont="1" applyBorder="1" applyAlignment="1">
      <alignment horizontal="center" vertical="center"/>
    </xf>
    <xf numFmtId="0" fontId="21" fillId="0" borderId="54" xfId="0" applyFont="1" applyBorder="1" applyAlignment="1">
      <alignment horizontal="center" vertical="center"/>
    </xf>
    <xf numFmtId="0" fontId="21" fillId="0" borderId="170" xfId="0" applyFont="1" applyBorder="1" applyAlignment="1">
      <alignment horizontal="center" vertical="center"/>
    </xf>
    <xf numFmtId="0" fontId="4" fillId="0" borderId="172" xfId="0" applyFont="1" applyBorder="1" applyAlignment="1">
      <alignment horizontal="left" vertical="center"/>
    </xf>
    <xf numFmtId="0" fontId="4" fillId="0" borderId="85" xfId="0" applyFont="1" applyBorder="1" applyAlignment="1">
      <alignment horizontal="left" vertical="center"/>
    </xf>
    <xf numFmtId="0" fontId="4" fillId="0" borderId="164" xfId="0" applyFont="1" applyBorder="1" applyAlignment="1">
      <alignment horizontal="left" vertical="center"/>
    </xf>
    <xf numFmtId="0" fontId="4" fillId="7" borderId="57" xfId="0" applyFont="1" applyFill="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26" xfId="0" applyFont="1" applyBorder="1" applyAlignment="1">
      <alignment horizontal="left" vertical="center"/>
    </xf>
    <xf numFmtId="0" fontId="4" fillId="0" borderId="41" xfId="0" applyFont="1" applyBorder="1" applyAlignment="1">
      <alignment horizontal="left" vertical="center"/>
    </xf>
    <xf numFmtId="0" fontId="4" fillId="0" borderId="25" xfId="0" applyFont="1" applyBorder="1" applyAlignment="1">
      <alignment horizontal="left" vertical="center"/>
    </xf>
    <xf numFmtId="0" fontId="4" fillId="0" borderId="33" xfId="0" applyFont="1" applyBorder="1" applyAlignment="1">
      <alignment horizontal="left" vertical="center" wrapText="1"/>
    </xf>
    <xf numFmtId="0" fontId="4" fillId="0" borderId="24" xfId="0" applyFont="1" applyBorder="1" applyAlignment="1">
      <alignment horizontal="left" vertical="center" wrapText="1"/>
    </xf>
    <xf numFmtId="0" fontId="4" fillId="0" borderId="48" xfId="0" applyFont="1" applyBorder="1" applyAlignment="1">
      <alignment horizontal="left" vertical="center" wrapText="1"/>
    </xf>
    <xf numFmtId="0" fontId="4" fillId="0" borderId="79" xfId="0" applyFont="1" applyBorder="1" applyAlignment="1">
      <alignment horizontal="left" vertical="center"/>
    </xf>
    <xf numFmtId="0" fontId="4" fillId="7" borderId="70" xfId="0" applyFont="1" applyFill="1" applyBorder="1" applyAlignment="1">
      <alignment horizontal="left" vertical="center"/>
    </xf>
    <xf numFmtId="0" fontId="4" fillId="7" borderId="28" xfId="0" applyFont="1" applyFill="1" applyBorder="1" applyAlignment="1">
      <alignment horizontal="left" vertical="center"/>
    </xf>
    <xf numFmtId="0" fontId="4" fillId="7" borderId="67" xfId="0" applyFont="1" applyFill="1" applyBorder="1" applyAlignment="1">
      <alignment horizontal="left" vertical="center"/>
    </xf>
    <xf numFmtId="0" fontId="4" fillId="0" borderId="66" xfId="0" applyFont="1" applyBorder="1" applyAlignment="1">
      <alignment horizontal="left" vertical="center"/>
    </xf>
    <xf numFmtId="0" fontId="4" fillId="0" borderId="65" xfId="0" applyFont="1" applyBorder="1" applyAlignment="1">
      <alignment horizontal="left" vertical="center"/>
    </xf>
    <xf numFmtId="0" fontId="4" fillId="0" borderId="64" xfId="0" applyFont="1" applyBorder="1" applyAlignment="1">
      <alignment horizontal="left" vertical="center"/>
    </xf>
    <xf numFmtId="0" fontId="4" fillId="7" borderId="17" xfId="0" applyFont="1" applyFill="1" applyBorder="1" applyAlignment="1">
      <alignment horizontal="left" vertical="center"/>
    </xf>
    <xf numFmtId="0" fontId="4" fillId="7" borderId="30" xfId="0" applyFont="1" applyFill="1" applyBorder="1" applyAlignment="1">
      <alignment horizontal="left" vertical="center"/>
    </xf>
    <xf numFmtId="0" fontId="4" fillId="7" borderId="15" xfId="0" applyFont="1" applyFill="1" applyBorder="1" applyAlignment="1">
      <alignment horizontal="left" vertical="center"/>
    </xf>
    <xf numFmtId="0" fontId="23" fillId="0" borderId="166" xfId="0" applyFont="1" applyBorder="1" applyAlignment="1">
      <alignment horizontal="center" vertical="center"/>
    </xf>
    <xf numFmtId="0" fontId="23" fillId="0" borderId="54" xfId="0" applyFont="1" applyBorder="1" applyAlignment="1">
      <alignment horizontal="center" vertical="center"/>
    </xf>
    <xf numFmtId="0" fontId="23" fillId="0" borderId="170" xfId="0" applyFont="1" applyBorder="1" applyAlignment="1">
      <alignment horizontal="center" vertical="center"/>
    </xf>
    <xf numFmtId="0" fontId="23" fillId="0" borderId="167" xfId="0" applyFont="1" applyBorder="1" applyAlignment="1">
      <alignment horizontal="center" vertical="center"/>
    </xf>
    <xf numFmtId="0" fontId="23" fillId="0" borderId="168" xfId="0" applyFont="1" applyBorder="1" applyAlignment="1">
      <alignment horizontal="center" vertical="center"/>
    </xf>
    <xf numFmtId="0" fontId="23" fillId="0" borderId="171" xfId="0" applyFont="1" applyBorder="1" applyAlignment="1">
      <alignment horizontal="center" vertical="center"/>
    </xf>
    <xf numFmtId="0" fontId="4" fillId="7" borderId="33" xfId="0" applyFont="1" applyFill="1" applyBorder="1" applyAlignment="1">
      <alignment horizontal="left" vertical="center"/>
    </xf>
    <xf numFmtId="0" fontId="4" fillId="7" borderId="24" xfId="0" applyFont="1" applyFill="1" applyBorder="1" applyAlignment="1">
      <alignment horizontal="left" vertical="center"/>
    </xf>
    <xf numFmtId="0" fontId="4" fillId="7" borderId="48" xfId="0" applyFont="1" applyFill="1" applyBorder="1" applyAlignment="1">
      <alignment horizontal="left" vertical="center"/>
    </xf>
    <xf numFmtId="0" fontId="23" fillId="0" borderId="166" xfId="0" applyFont="1" applyBorder="1" applyAlignment="1">
      <alignment horizontal="center" vertical="center" wrapText="1"/>
    </xf>
    <xf numFmtId="0" fontId="23" fillId="0" borderId="167" xfId="0" applyFont="1" applyBorder="1" applyAlignment="1">
      <alignment horizontal="center" vertical="center" wrapText="1"/>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0" fillId="0" borderId="3" xfId="0" applyFont="1" applyBorder="1" applyAlignment="1">
      <alignment horizontal="left" vertical="center"/>
    </xf>
    <xf numFmtId="0" fontId="10" fillId="0" borderId="135" xfId="0" applyFont="1" applyBorder="1" applyAlignment="1">
      <alignment horizontal="left" vertical="center"/>
    </xf>
    <xf numFmtId="0" fontId="9" fillId="0" borderId="143" xfId="0" applyFont="1" applyBorder="1" applyAlignment="1">
      <alignment horizontal="left" vertical="center"/>
    </xf>
    <xf numFmtId="0" fontId="13" fillId="0" borderId="165" xfId="0" applyFont="1" applyBorder="1" applyAlignment="1">
      <alignment horizontal="left" vertical="center"/>
    </xf>
    <xf numFmtId="0" fontId="37" fillId="0" borderId="147" xfId="0" applyFont="1" applyBorder="1" applyAlignment="1">
      <alignment horizontal="left" vertical="center"/>
    </xf>
    <xf numFmtId="0" fontId="10" fillId="0" borderId="19"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78" xfId="0" applyFont="1" applyBorder="1" applyAlignment="1">
      <alignment horizontal="left" vertical="center"/>
    </xf>
    <xf numFmtId="0" fontId="10" fillId="0" borderId="79" xfId="0" applyFont="1" applyBorder="1" applyAlignment="1">
      <alignment horizontal="left" vertical="center"/>
    </xf>
    <xf numFmtId="0" fontId="10" fillId="0" borderId="169" xfId="0" applyFont="1" applyBorder="1" applyAlignment="1">
      <alignment horizontal="left" vertical="center"/>
    </xf>
    <xf numFmtId="0" fontId="10" fillId="0" borderId="128" xfId="0" applyFont="1" applyBorder="1" applyAlignment="1">
      <alignment horizontal="left" vertical="center"/>
    </xf>
    <xf numFmtId="0" fontId="23" fillId="0" borderId="155" xfId="0" applyFont="1" applyBorder="1" applyAlignment="1">
      <alignment horizontal="center" vertical="center" wrapText="1"/>
    </xf>
    <xf numFmtId="0" fontId="23" fillId="0" borderId="156" xfId="0" applyFont="1" applyBorder="1" applyAlignment="1">
      <alignment horizontal="center" vertical="center" wrapText="1"/>
    </xf>
    <xf numFmtId="0" fontId="37" fillId="0" borderId="8" xfId="0" applyFont="1" applyBorder="1" applyAlignment="1">
      <alignment horizontal="center" vertical="center"/>
    </xf>
    <xf numFmtId="0" fontId="37" fillId="0" borderId="11" xfId="0" applyFont="1" applyBorder="1" applyAlignment="1">
      <alignment horizontal="center" vertical="center"/>
    </xf>
    <xf numFmtId="0" fontId="9" fillId="0" borderId="78" xfId="0" applyFont="1" applyBorder="1" applyAlignment="1">
      <alignment vertical="center"/>
    </xf>
    <xf numFmtId="0" fontId="9" fillId="0" borderId="79" xfId="0" applyFont="1" applyBorder="1" applyAlignment="1">
      <alignment vertical="center"/>
    </xf>
    <xf numFmtId="0" fontId="4" fillId="0" borderId="37" xfId="0" applyFont="1" applyBorder="1" applyAlignment="1">
      <alignment horizontal="left" vertical="center"/>
    </xf>
    <xf numFmtId="0" fontId="4" fillId="0" borderId="49" xfId="0" applyFont="1" applyBorder="1" applyAlignment="1">
      <alignment horizontal="left" vertical="center"/>
    </xf>
    <xf numFmtId="0" fontId="4" fillId="0" borderId="30" xfId="0" applyFont="1" applyBorder="1" applyAlignment="1">
      <alignment horizontal="left" vertical="center" wrapText="1"/>
    </xf>
    <xf numFmtId="0" fontId="23" fillId="0" borderId="153" xfId="0" applyFont="1" applyBorder="1" applyAlignment="1">
      <alignment horizontal="center" vertical="center"/>
    </xf>
    <xf numFmtId="0" fontId="9" fillId="0" borderId="20" xfId="0" applyFont="1" applyBorder="1" applyAlignment="1">
      <alignment horizontal="left" vertical="center"/>
    </xf>
    <xf numFmtId="0" fontId="9" fillId="0" borderId="135" xfId="0" applyFont="1" applyBorder="1" applyAlignment="1">
      <alignment horizontal="left" vertical="center"/>
    </xf>
    <xf numFmtId="0" fontId="9" fillId="0" borderId="141" xfId="0" applyFont="1" applyBorder="1" applyAlignment="1">
      <alignment horizontal="left" vertical="center" wrapText="1"/>
    </xf>
    <xf numFmtId="0" fontId="9" fillId="7" borderId="33" xfId="0" applyFont="1" applyFill="1" applyBorder="1" applyAlignment="1">
      <alignment horizontal="left" vertical="center"/>
    </xf>
    <xf numFmtId="0" fontId="9" fillId="7" borderId="34" xfId="0" applyFont="1" applyFill="1" applyBorder="1" applyAlignment="1">
      <alignment horizontal="left" vertical="center"/>
    </xf>
    <xf numFmtId="0" fontId="9" fillId="7" borderId="48" xfId="0" applyFont="1" applyFill="1" applyBorder="1" applyAlignment="1">
      <alignment horizontal="left" vertical="center"/>
    </xf>
    <xf numFmtId="0" fontId="21" fillId="0" borderId="167" xfId="0" applyFont="1" applyBorder="1" applyAlignment="1">
      <alignment horizontal="center" vertical="center"/>
    </xf>
    <xf numFmtId="0" fontId="21" fillId="0" borderId="171" xfId="0" applyFont="1" applyBorder="1" applyAlignment="1">
      <alignment horizontal="center" vertical="center"/>
    </xf>
    <xf numFmtId="0" fontId="21" fillId="0" borderId="168" xfId="0" applyFont="1" applyBorder="1" applyAlignment="1">
      <alignment horizontal="center" vertical="center"/>
    </xf>
    <xf numFmtId="0" fontId="23" fillId="0" borderId="170" xfId="0" applyFont="1" applyBorder="1" applyAlignment="1">
      <alignment horizontal="center" vertical="center" wrapText="1"/>
    </xf>
    <xf numFmtId="0" fontId="23" fillId="0" borderId="168" xfId="0" applyFont="1" applyBorder="1" applyAlignment="1">
      <alignment horizontal="center" vertical="center" wrapText="1"/>
    </xf>
    <xf numFmtId="0" fontId="23" fillId="0" borderId="171" xfId="0" applyFont="1" applyBorder="1" applyAlignment="1">
      <alignment horizontal="center" vertical="center" wrapText="1"/>
    </xf>
    <xf numFmtId="0" fontId="21" fillId="0" borderId="166"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161" xfId="0" applyFont="1" applyBorder="1" applyAlignment="1">
      <alignment horizontal="center" vertical="center" wrapText="1"/>
    </xf>
    <xf numFmtId="0" fontId="21" fillId="0" borderId="170" xfId="0" applyFont="1" applyBorder="1" applyAlignment="1">
      <alignment horizontal="center" vertical="center" wrapText="1"/>
    </xf>
    <xf numFmtId="0" fontId="21" fillId="0" borderId="176"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94" xfId="0" applyFont="1" applyBorder="1" applyAlignment="1">
      <alignment horizontal="center" vertical="center" wrapText="1"/>
    </xf>
    <xf numFmtId="0" fontId="10" fillId="0" borderId="158" xfId="0" applyFont="1" applyBorder="1" applyAlignment="1">
      <alignment horizontal="left" vertical="center" wrapText="1"/>
    </xf>
    <xf numFmtId="0" fontId="10" fillId="0" borderId="159" xfId="0" applyFont="1" applyBorder="1" applyAlignment="1">
      <alignment horizontal="left" vertical="center" wrapText="1"/>
    </xf>
    <xf numFmtId="0" fontId="9" fillId="7" borderId="142" xfId="0" applyFont="1" applyFill="1" applyBorder="1" applyAlignment="1">
      <alignment horizontal="left" vertical="center" wrapText="1"/>
    </xf>
    <xf numFmtId="0" fontId="24" fillId="0" borderId="79" xfId="0" applyFont="1" applyBorder="1" applyAlignment="1">
      <alignment horizontal="left" vertical="center" wrapText="1"/>
    </xf>
    <xf numFmtId="0" fontId="3" fillId="0" borderId="147" xfId="0" applyFont="1" applyBorder="1" applyAlignment="1">
      <alignment horizontal="left" vertical="center" wrapText="1"/>
    </xf>
    <xf numFmtId="0" fontId="9" fillId="0" borderId="102" xfId="0" applyFont="1" applyBorder="1" applyAlignment="1">
      <alignment horizontal="left" vertical="center" wrapText="1"/>
    </xf>
    <xf numFmtId="0" fontId="21" fillId="0" borderId="177"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130" xfId="0" applyFont="1" applyBorder="1" applyAlignment="1">
      <alignment horizontal="center" vertical="center" wrapText="1"/>
    </xf>
    <xf numFmtId="0" fontId="23" fillId="0" borderId="177"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30" xfId="0" applyFont="1" applyBorder="1" applyAlignment="1">
      <alignment horizontal="center" vertical="center" wrapText="1"/>
    </xf>
    <xf numFmtId="0" fontId="21" fillId="0" borderId="167" xfId="0" applyFont="1" applyBorder="1" applyAlignment="1">
      <alignment horizontal="center" vertical="center" wrapText="1"/>
    </xf>
    <xf numFmtId="0" fontId="21" fillId="0" borderId="168" xfId="0" applyFont="1" applyBorder="1" applyAlignment="1">
      <alignment horizontal="center" vertical="center" wrapText="1"/>
    </xf>
    <xf numFmtId="0" fontId="21" fillId="0" borderId="178" xfId="0" applyFont="1" applyBorder="1" applyAlignment="1">
      <alignment horizontal="center" vertical="center" wrapText="1"/>
    </xf>
    <xf numFmtId="0" fontId="21" fillId="0" borderId="176" xfId="0" applyFont="1" applyBorder="1" applyAlignment="1">
      <alignment horizontal="center" vertical="center"/>
    </xf>
    <xf numFmtId="0" fontId="21" fillId="0" borderId="61" xfId="0" applyFont="1" applyBorder="1" applyAlignment="1">
      <alignment horizontal="center" vertical="center"/>
    </xf>
    <xf numFmtId="0" fontId="21" fillId="0" borderId="94" xfId="0" applyFont="1" applyBorder="1" applyAlignment="1">
      <alignment horizontal="center" vertical="center"/>
    </xf>
    <xf numFmtId="0" fontId="21" fillId="0" borderId="177" xfId="0" applyFont="1" applyBorder="1" applyAlignment="1">
      <alignment horizontal="center" vertical="center"/>
    </xf>
    <xf numFmtId="0" fontId="21" fillId="0" borderId="93" xfId="0" applyFont="1" applyBorder="1" applyAlignment="1">
      <alignment horizontal="center" vertical="center"/>
    </xf>
    <xf numFmtId="0" fontId="21" fillId="0" borderId="130" xfId="0" applyFont="1" applyBorder="1" applyAlignment="1">
      <alignment horizontal="center" vertical="center"/>
    </xf>
    <xf numFmtId="0" fontId="9" fillId="7" borderId="147" xfId="0" applyFont="1" applyFill="1" applyBorder="1" applyAlignment="1">
      <alignment horizontal="left" vertical="center"/>
    </xf>
    <xf numFmtId="0" fontId="9" fillId="0" borderId="3" xfId="0" applyFont="1" applyBorder="1" applyAlignment="1">
      <alignment horizontal="center"/>
    </xf>
    <xf numFmtId="0" fontId="9" fillId="7" borderId="3" xfId="0" applyFont="1" applyFill="1" applyBorder="1" applyAlignment="1">
      <alignment horizontal="left" vertical="center"/>
    </xf>
    <xf numFmtId="0" fontId="9" fillId="7" borderId="16" xfId="0" applyFont="1" applyFill="1" applyBorder="1" applyAlignment="1">
      <alignment horizontal="left" vertical="center"/>
    </xf>
    <xf numFmtId="0" fontId="61" fillId="0" borderId="3" xfId="0" applyFont="1" applyBorder="1" applyAlignment="1">
      <alignment horizontal="center" vertical="center"/>
    </xf>
    <xf numFmtId="0" fontId="9" fillId="4" borderId="3" xfId="0" applyFont="1" applyFill="1" applyBorder="1" applyAlignment="1">
      <alignment horizontal="center" vertical="top" wrapText="1"/>
    </xf>
    <xf numFmtId="0" fontId="61" fillId="4" borderId="20" xfId="0" applyFont="1" applyFill="1" applyBorder="1" applyAlignment="1">
      <alignment horizontal="center" vertical="center"/>
    </xf>
    <xf numFmtId="0" fontId="61" fillId="4" borderId="40" xfId="0" applyFont="1" applyFill="1" applyBorder="1" applyAlignment="1">
      <alignment horizontal="center" vertical="center"/>
    </xf>
    <xf numFmtId="0" fontId="61" fillId="4" borderId="34" xfId="0" applyFont="1" applyFill="1" applyBorder="1" applyAlignment="1">
      <alignment horizontal="center" vertical="center"/>
    </xf>
    <xf numFmtId="0" fontId="9" fillId="0" borderId="24" xfId="0" applyFont="1" applyBorder="1" applyAlignment="1">
      <alignment horizontal="center" vertical="center" wrapText="1"/>
    </xf>
    <xf numFmtId="0" fontId="0" fillId="0" borderId="3" xfId="0" applyBorder="1" applyAlignment="1">
      <alignment horizontal="center"/>
    </xf>
    <xf numFmtId="0" fontId="9" fillId="0" borderId="1" xfId="0" applyFont="1" applyBorder="1" applyAlignment="1">
      <alignment horizontal="center" vertical="center" wrapText="1"/>
    </xf>
    <xf numFmtId="0" fontId="65" fillId="0" borderId="20" xfId="0" applyFont="1" applyBorder="1" applyAlignment="1">
      <alignment horizontal="center" vertical="center" wrapText="1"/>
    </xf>
    <xf numFmtId="0" fontId="65" fillId="0" borderId="40" xfId="0" applyFont="1" applyBorder="1" applyAlignment="1">
      <alignment horizontal="center" vertical="center" wrapText="1"/>
    </xf>
    <xf numFmtId="0" fontId="65" fillId="0" borderId="34" xfId="0" applyFont="1" applyBorder="1" applyAlignment="1">
      <alignment horizontal="center" vertical="center" wrapText="1"/>
    </xf>
    <xf numFmtId="0" fontId="0" fillId="0" borderId="59" xfId="0" applyBorder="1" applyAlignment="1">
      <alignment horizontal="center"/>
    </xf>
    <xf numFmtId="0" fontId="9" fillId="0" borderId="16" xfId="0" applyFont="1" applyBorder="1" applyAlignment="1">
      <alignment horizontal="center" vertical="center" wrapText="1"/>
    </xf>
    <xf numFmtId="0" fontId="65" fillId="0" borderId="3" xfId="0" applyFont="1" applyBorder="1" applyAlignment="1">
      <alignment horizontal="left" vertical="center"/>
    </xf>
    <xf numFmtId="0" fontId="65" fillId="0" borderId="3" xfId="0" applyFont="1" applyBorder="1" applyAlignment="1">
      <alignment horizontal="center" vertical="center" wrapText="1"/>
    </xf>
    <xf numFmtId="0" fontId="65" fillId="0" borderId="3" xfId="0" applyFont="1" applyBorder="1" applyAlignment="1">
      <alignment horizontal="center" vertical="center"/>
    </xf>
    <xf numFmtId="0" fontId="9" fillId="0" borderId="59" xfId="0" applyFont="1" applyBorder="1" applyAlignment="1">
      <alignment horizontal="center" vertical="center" wrapText="1"/>
    </xf>
    <xf numFmtId="0" fontId="9" fillId="0" borderId="48" xfId="0" applyFont="1" applyBorder="1" applyAlignment="1">
      <alignment horizontal="center" vertical="center" wrapText="1"/>
    </xf>
    <xf numFmtId="0" fontId="65" fillId="0" borderId="20" xfId="0" applyFont="1" applyBorder="1" applyAlignment="1">
      <alignment horizontal="left" vertical="center" wrapText="1"/>
    </xf>
    <xf numFmtId="0" fontId="65" fillId="0" borderId="40" xfId="0" applyFont="1" applyBorder="1" applyAlignment="1">
      <alignment horizontal="left" vertical="center" wrapText="1"/>
    </xf>
    <xf numFmtId="0" fontId="65" fillId="0" borderId="34" xfId="0" applyFont="1" applyBorder="1" applyAlignment="1">
      <alignment horizontal="left" vertical="center" wrapText="1"/>
    </xf>
    <xf numFmtId="0" fontId="61" fillId="0" borderId="20" xfId="0" applyFont="1" applyBorder="1" applyAlignment="1">
      <alignment horizontal="left" vertical="center"/>
    </xf>
    <xf numFmtId="0" fontId="61" fillId="0" borderId="40" xfId="0" applyFont="1" applyBorder="1" applyAlignment="1">
      <alignment horizontal="left" vertical="center"/>
    </xf>
    <xf numFmtId="0" fontId="61" fillId="0" borderId="34" xfId="0" applyFont="1" applyBorder="1" applyAlignment="1">
      <alignment horizontal="left" vertical="center"/>
    </xf>
    <xf numFmtId="0" fontId="61" fillId="4" borderId="3" xfId="0" applyFont="1" applyFill="1" applyBorder="1" applyAlignment="1">
      <alignment horizontal="center" vertical="center"/>
    </xf>
    <xf numFmtId="0" fontId="61" fillId="0" borderId="40" xfId="0" applyFont="1" applyBorder="1" applyAlignment="1">
      <alignment horizontal="center" vertical="center"/>
    </xf>
    <xf numFmtId="0" fontId="9" fillId="0" borderId="17" xfId="0" applyFont="1" applyBorder="1" applyAlignment="1">
      <alignment horizontal="left" vertical="center" wrapText="1"/>
    </xf>
    <xf numFmtId="0" fontId="19" fillId="0" borderId="51" xfId="0" applyFont="1" applyBorder="1" applyAlignment="1">
      <alignment horizontal="center" vertical="center"/>
    </xf>
    <xf numFmtId="0" fontId="61" fillId="0" borderId="1" xfId="0" applyFont="1" applyBorder="1" applyAlignment="1">
      <alignment horizontal="center" vertical="center"/>
    </xf>
    <xf numFmtId="0" fontId="61" fillId="0" borderId="34" xfId="0" applyFont="1" applyBorder="1" applyAlignment="1">
      <alignment horizontal="center" vertical="center"/>
    </xf>
    <xf numFmtId="0" fontId="19" fillId="0" borderId="51" xfId="0" applyFont="1" applyBorder="1" applyAlignment="1">
      <alignment horizontal="center" vertical="top"/>
    </xf>
    <xf numFmtId="0" fontId="19" fillId="0" borderId="52" xfId="0" applyFont="1" applyBorder="1" applyAlignment="1">
      <alignment horizontal="center" vertical="top"/>
    </xf>
    <xf numFmtId="0" fontId="65" fillId="0" borderId="1" xfId="0" applyFont="1" applyBorder="1" applyAlignment="1">
      <alignment horizontal="center" vertical="top" wrapText="1"/>
    </xf>
    <xf numFmtId="0" fontId="28" fillId="0" borderId="51" xfId="0" applyFont="1" applyBorder="1" applyAlignment="1">
      <alignment horizontal="center" vertical="center" wrapText="1"/>
    </xf>
    <xf numFmtId="0" fontId="61" fillId="0" borderId="1" xfId="0" applyFont="1" applyBorder="1" applyAlignment="1">
      <alignment horizontal="center" vertical="center" wrapText="1"/>
    </xf>
    <xf numFmtId="0" fontId="0" fillId="0" borderId="51" xfId="0" applyBorder="1" applyAlignment="1">
      <alignment horizontal="center" vertical="top" wrapText="1"/>
    </xf>
    <xf numFmtId="0" fontId="61" fillId="0" borderId="3" xfId="0" applyFont="1" applyBorder="1" applyAlignment="1">
      <alignment horizontal="center" vertical="center" wrapText="1"/>
    </xf>
    <xf numFmtId="0" fontId="0" fillId="0" borderId="58" xfId="0" applyBorder="1" applyAlignment="1">
      <alignment horizontal="center" vertical="top" wrapText="1"/>
    </xf>
    <xf numFmtId="0" fontId="0" fillId="0" borderId="42" xfId="0" applyBorder="1" applyAlignment="1">
      <alignment horizontal="center" vertical="top" wrapText="1"/>
    </xf>
    <xf numFmtId="0" fontId="0" fillId="0" borderId="66" xfId="0" applyBorder="1" applyAlignment="1">
      <alignment horizontal="center" vertical="top" wrapText="1"/>
    </xf>
    <xf numFmtId="0" fontId="9" fillId="4" borderId="1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3" fillId="6" borderId="49" xfId="0" applyFont="1" applyFill="1" applyBorder="1" applyAlignment="1">
      <alignment horizontal="center" vertical="center" wrapText="1"/>
    </xf>
    <xf numFmtId="0" fontId="23" fillId="10" borderId="59" xfId="0" applyFont="1" applyFill="1" applyBorder="1" applyAlignment="1">
      <alignment horizontal="center" wrapText="1"/>
    </xf>
    <xf numFmtId="0" fontId="23" fillId="10" borderId="0" xfId="0" applyFont="1" applyFill="1" applyAlignment="1">
      <alignment horizontal="center" wrapText="1"/>
    </xf>
    <xf numFmtId="0" fontId="8" fillId="0" borderId="24" xfId="0" applyFont="1" applyBorder="1" applyAlignment="1">
      <alignment horizontal="left" vertical="center" wrapText="1"/>
    </xf>
    <xf numFmtId="0" fontId="81" fillId="0" borderId="27" xfId="0" quotePrefix="1" applyFont="1" applyBorder="1" applyAlignment="1">
      <alignment horizontal="center" vertical="center" wrapText="1"/>
    </xf>
    <xf numFmtId="0" fontId="81" fillId="0" borderId="28" xfId="0" applyFont="1" applyBorder="1" applyAlignment="1">
      <alignment horizontal="center" vertical="center" wrapText="1"/>
    </xf>
    <xf numFmtId="0" fontId="81" fillId="0" borderId="29" xfId="0" applyFont="1" applyBorder="1" applyAlignment="1">
      <alignment horizontal="center" vertical="center" wrapText="1"/>
    </xf>
    <xf numFmtId="0" fontId="35" fillId="0" borderId="27" xfId="0" applyFont="1" applyBorder="1" applyAlignment="1">
      <alignment horizontal="left" wrapText="1"/>
    </xf>
    <xf numFmtId="0" fontId="35" fillId="0" borderId="28" xfId="0" applyFont="1" applyBorder="1" applyAlignment="1">
      <alignment horizontal="left"/>
    </xf>
    <xf numFmtId="0" fontId="35" fillId="0" borderId="29" xfId="0" applyFont="1" applyBorder="1" applyAlignment="1">
      <alignment horizontal="left"/>
    </xf>
    <xf numFmtId="0" fontId="6" fillId="4" borderId="16" xfId="0" applyFont="1" applyFill="1" applyBorder="1" applyAlignment="1">
      <alignment horizontal="left" vertical="center" wrapText="1"/>
    </xf>
    <xf numFmtId="0" fontId="6" fillId="4" borderId="180" xfId="0" applyFont="1" applyFill="1" applyBorder="1" applyAlignment="1">
      <alignment horizontal="left" vertical="center" wrapText="1"/>
    </xf>
    <xf numFmtId="0" fontId="6" fillId="4" borderId="16" xfId="0" applyFont="1" applyFill="1" applyBorder="1" applyAlignment="1">
      <alignment horizontal="left" vertical="top" wrapText="1"/>
    </xf>
    <xf numFmtId="0" fontId="6" fillId="4" borderId="2" xfId="0" applyFont="1" applyFill="1" applyBorder="1" applyAlignment="1">
      <alignment horizontal="left" vertical="top" wrapText="1"/>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6" fillId="4" borderId="180" xfId="0" applyFont="1" applyFill="1" applyBorder="1" applyAlignment="1">
      <alignment horizontal="left" vertical="top"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5" fillId="0" borderId="0" xfId="0" applyFont="1" applyAlignment="1">
      <alignment horizontal="left" vertical="center" wrapText="1"/>
    </xf>
    <xf numFmtId="0" fontId="6" fillId="4" borderId="37" xfId="0" applyFont="1" applyFill="1" applyBorder="1" applyAlignment="1">
      <alignment horizontal="left" vertical="center" wrapText="1"/>
    </xf>
    <xf numFmtId="0" fontId="6" fillId="4" borderId="3" xfId="0" applyFont="1" applyFill="1" applyBorder="1" applyAlignment="1">
      <alignment horizontal="left" vertical="center" wrapText="1"/>
    </xf>
    <xf numFmtId="0" fontId="1" fillId="0" borderId="3" xfId="0" applyFont="1" applyBorder="1" applyAlignment="1">
      <alignment horizontal="center" vertical="center"/>
    </xf>
    <xf numFmtId="0" fontId="17" fillId="0" borderId="0" xfId="0" quotePrefix="1" applyFont="1" applyAlignment="1">
      <alignment horizontal="center" vertical="center" wrapText="1"/>
    </xf>
    <xf numFmtId="0" fontId="81" fillId="0" borderId="28" xfId="0" quotePrefix="1" applyFont="1" applyBorder="1" applyAlignment="1">
      <alignment horizontal="center" vertical="center" wrapText="1"/>
    </xf>
    <xf numFmtId="0" fontId="81" fillId="0" borderId="29" xfId="0" quotePrefix="1" applyFont="1" applyBorder="1" applyAlignment="1">
      <alignment horizontal="center" vertical="center" wrapText="1"/>
    </xf>
    <xf numFmtId="0" fontId="23" fillId="0" borderId="3" xfId="0" applyFont="1" applyBorder="1" applyAlignment="1">
      <alignment horizontal="left" vertical="center" wrapText="1"/>
    </xf>
    <xf numFmtId="0" fontId="43" fillId="0" borderId="3" xfId="0" applyFont="1" applyBorder="1" applyAlignment="1">
      <alignment horizontal="center" vertical="center"/>
    </xf>
    <xf numFmtId="0" fontId="23" fillId="16" borderId="16" xfId="0" applyFont="1" applyFill="1" applyBorder="1" applyAlignment="1">
      <alignment horizontal="center" vertical="center" wrapText="1"/>
    </xf>
    <xf numFmtId="0" fontId="23" fillId="16" borderId="37" xfId="0" applyFont="1" applyFill="1" applyBorder="1" applyAlignment="1">
      <alignment horizontal="center" vertical="center"/>
    </xf>
    <xf numFmtId="0" fontId="23" fillId="16" borderId="2" xfId="0" applyFont="1" applyFill="1" applyBorder="1" applyAlignment="1">
      <alignment horizontal="center" vertical="center"/>
    </xf>
    <xf numFmtId="0" fontId="23" fillId="0" borderId="22" xfId="0" applyFont="1" applyBorder="1" applyAlignment="1">
      <alignment horizontal="center" vertical="center" wrapText="1"/>
    </xf>
    <xf numFmtId="0" fontId="23" fillId="0" borderId="49" xfId="0" applyFont="1" applyBorder="1" applyAlignment="1">
      <alignment horizontal="center" vertical="center" wrapText="1"/>
    </xf>
    <xf numFmtId="0" fontId="2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6" fillId="0" borderId="125"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18" fillId="14" borderId="59" xfId="0" applyFont="1" applyFill="1" applyBorder="1" applyAlignment="1">
      <alignment horizontal="left" vertical="center" wrapText="1"/>
    </xf>
    <xf numFmtId="0" fontId="18" fillId="14" borderId="0" xfId="0" applyFont="1" applyFill="1" applyAlignment="1">
      <alignment horizontal="left" vertical="center" wrapText="1"/>
    </xf>
    <xf numFmtId="0" fontId="18" fillId="16" borderId="56" xfId="0" applyFont="1" applyFill="1" applyBorder="1" applyAlignment="1">
      <alignment horizontal="left" vertical="center" wrapText="1"/>
    </xf>
    <xf numFmtId="0" fontId="18" fillId="16" borderId="57" xfId="0" applyFont="1" applyFill="1" applyBorder="1" applyAlignment="1">
      <alignment horizontal="left" vertical="center" wrapText="1"/>
    </xf>
    <xf numFmtId="0" fontId="18" fillId="40" borderId="59" xfId="0" applyFont="1" applyFill="1" applyBorder="1" applyAlignment="1">
      <alignment horizontal="left" vertical="center" wrapText="1"/>
    </xf>
    <xf numFmtId="0" fontId="18" fillId="40" borderId="0" xfId="0" applyFont="1" applyFill="1" applyAlignment="1">
      <alignment horizontal="left" vertical="center" wrapText="1"/>
    </xf>
    <xf numFmtId="0" fontId="18" fillId="35" borderId="64" xfId="0" applyFont="1" applyFill="1" applyBorder="1" applyAlignment="1">
      <alignment horizontal="left" vertical="center" wrapText="1"/>
    </xf>
    <xf numFmtId="0" fontId="18" fillId="35" borderId="65" xfId="0" applyFont="1" applyFill="1" applyBorder="1" applyAlignment="1">
      <alignment horizontal="left" vertical="center" wrapText="1"/>
    </xf>
    <xf numFmtId="0" fontId="4" fillId="0" borderId="123" xfId="0" applyFont="1" applyBorder="1" applyAlignment="1">
      <alignment horizontal="left" vertical="top" wrapText="1"/>
    </xf>
    <xf numFmtId="0" fontId="4" fillId="0" borderId="124" xfId="0" applyFont="1" applyBorder="1" applyAlignment="1">
      <alignment horizontal="left" vertical="top" wrapText="1"/>
    </xf>
    <xf numFmtId="0" fontId="18" fillId="43" borderId="59" xfId="0" applyFont="1" applyFill="1" applyBorder="1" applyAlignment="1">
      <alignment horizontal="left" vertical="center" wrapText="1"/>
    </xf>
    <xf numFmtId="0" fontId="18" fillId="43" borderId="0" xfId="0" applyFont="1" applyFill="1" applyAlignment="1">
      <alignment horizontal="left" vertical="center" wrapText="1"/>
    </xf>
    <xf numFmtId="0" fontId="18" fillId="33" borderId="67" xfId="0" applyFont="1" applyFill="1" applyBorder="1" applyAlignment="1">
      <alignment horizontal="left" vertical="center" wrapText="1"/>
    </xf>
    <xf numFmtId="0" fontId="18" fillId="33" borderId="28" xfId="0" applyFont="1" applyFill="1" applyBorder="1" applyAlignment="1">
      <alignment horizontal="left" vertical="center" wrapText="1"/>
    </xf>
    <xf numFmtId="0" fontId="18" fillId="44" borderId="64" xfId="0" applyFont="1" applyFill="1" applyBorder="1" applyAlignment="1">
      <alignment horizontal="left" vertical="center" wrapText="1"/>
    </xf>
    <xf numFmtId="0" fontId="18" fillId="44" borderId="65" xfId="0" applyFont="1" applyFill="1" applyBorder="1" applyAlignment="1">
      <alignment horizontal="left" vertical="center" wrapText="1"/>
    </xf>
    <xf numFmtId="0" fontId="18" fillId="45" borderId="64" xfId="0" applyFont="1" applyFill="1" applyBorder="1" applyAlignment="1">
      <alignment horizontal="left" vertical="center" wrapText="1"/>
    </xf>
    <xf numFmtId="0" fontId="18" fillId="45" borderId="65" xfId="0" applyFont="1" applyFill="1" applyBorder="1" applyAlignment="1">
      <alignment horizontal="left" vertical="center" wrapText="1"/>
    </xf>
    <xf numFmtId="0" fontId="18" fillId="46" borderId="59" xfId="0" applyFont="1" applyFill="1" applyBorder="1" applyAlignment="1">
      <alignment horizontal="left" vertical="center" wrapText="1"/>
    </xf>
    <xf numFmtId="0" fontId="39" fillId="46" borderId="0" xfId="0" applyFont="1" applyFill="1" applyAlignment="1">
      <alignment horizontal="left" vertical="center" wrapText="1"/>
    </xf>
    <xf numFmtId="0" fontId="187" fillId="0" borderId="37" xfId="1" applyFont="1" applyFill="1" applyBorder="1" applyAlignment="1" applyProtection="1">
      <alignment horizontal="left" vertical="center" indent="1"/>
    </xf>
    <xf numFmtId="0" fontId="187" fillId="0" borderId="2" xfId="1" applyFont="1" applyFill="1" applyBorder="1" applyAlignment="1" applyProtection="1">
      <alignment horizontal="left" vertical="center" indent="1"/>
    </xf>
    <xf numFmtId="0" fontId="217" fillId="0" borderId="0" xfId="0" applyFont="1" applyBorder="1" applyAlignment="1">
      <alignment vertical="center"/>
    </xf>
    <xf numFmtId="0" fontId="217" fillId="0" borderId="0" xfId="0" applyFont="1" applyBorder="1" applyAlignment="1">
      <alignment horizontal="center" vertical="center" wrapText="1"/>
    </xf>
    <xf numFmtId="0" fontId="218" fillId="0" borderId="0" xfId="0" applyFont="1" applyBorder="1" applyAlignment="1">
      <alignment vertical="top" wrapText="1"/>
    </xf>
    <xf numFmtId="0" fontId="219" fillId="0" borderId="0" xfId="0" applyFont="1" applyBorder="1" applyAlignment="1">
      <alignment horizontal="center" vertical="center"/>
    </xf>
    <xf numFmtId="0" fontId="219" fillId="0" borderId="0" xfId="0" applyFont="1" applyBorder="1" applyAlignment="1">
      <alignment vertical="center"/>
    </xf>
    <xf numFmtId="0" fontId="219" fillId="0" borderId="0" xfId="0" applyFont="1" applyBorder="1" applyAlignment="1">
      <alignment horizontal="right" vertical="center"/>
    </xf>
    <xf numFmtId="0" fontId="219" fillId="0" borderId="0" xfId="0" quotePrefix="1" applyFont="1" applyBorder="1" applyAlignment="1">
      <alignment horizontal="right" vertical="center"/>
    </xf>
    <xf numFmtId="0" fontId="19" fillId="11" borderId="39" xfId="0" applyFont="1" applyFill="1" applyBorder="1" applyAlignment="1">
      <alignment horizontal="left" vertical="top" wrapText="1"/>
    </xf>
    <xf numFmtId="0" fontId="19" fillId="11" borderId="53" xfId="0" applyFont="1" applyFill="1" applyBorder="1" applyAlignment="1">
      <alignment horizontal="left" vertical="top" wrapText="1"/>
    </xf>
    <xf numFmtId="0" fontId="18" fillId="11" borderId="37" xfId="0" applyFont="1" applyFill="1" applyBorder="1" applyAlignment="1">
      <alignment horizontal="left" vertical="top" wrapText="1"/>
    </xf>
  </cellXfs>
  <cellStyles count="6">
    <cellStyle name="Link" xfId="1" builtinId="8"/>
    <cellStyle name="Link 2" xfId="5" xr:uid="{2CCD29E4-C644-40C5-BCB6-789DBDC6FCC9}"/>
    <cellStyle name="Prozent" xfId="4" builtinId="5"/>
    <cellStyle name="Prozent 10 2 2" xfId="3" xr:uid="{00000000-0005-0000-0000-000002000000}"/>
    <cellStyle name="Standard" xfId="0" builtinId="0"/>
    <cellStyle name="Standard 2" xfId="2" xr:uid="{00000000-0005-0000-0000-000004000000}"/>
  </cellStyles>
  <dxfs count="47">
    <dxf>
      <fill>
        <patternFill>
          <bgColor rgb="FFC1C1C1"/>
        </patternFill>
      </fill>
    </dxf>
    <dxf>
      <fill>
        <patternFill>
          <bgColor rgb="FFC1C1C1"/>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FF7C80"/>
        </patternFill>
      </fill>
    </dxf>
    <dxf>
      <fill>
        <patternFill>
          <bgColor rgb="FFC0C0C0"/>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FF7C80"/>
        </patternFill>
      </fill>
    </dxf>
    <dxf>
      <fill>
        <patternFill>
          <bgColor rgb="FFC0C0C0"/>
        </patternFill>
      </fill>
    </dxf>
    <dxf>
      <fill>
        <patternFill>
          <bgColor rgb="FFFFFF99"/>
        </patternFill>
      </fill>
    </dxf>
    <dxf>
      <fill>
        <patternFill>
          <bgColor rgb="FFCCFFCC"/>
        </patternFill>
      </fill>
    </dxf>
    <dxf>
      <fill>
        <patternFill>
          <bgColor indexed="9"/>
        </patternFill>
      </fill>
    </dxf>
    <dxf>
      <fill>
        <patternFill>
          <bgColor rgb="FFCCFFCC"/>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theme="0" tint="-0.24994659260841701"/>
        </patternFill>
      </fill>
    </dxf>
    <dxf>
      <fill>
        <patternFill>
          <bgColor rgb="FFC0C0C0"/>
        </patternFill>
      </fill>
    </dxf>
    <dxf>
      <fill>
        <patternFill>
          <bgColor rgb="FFFF7C80"/>
        </patternFill>
      </fill>
    </dxf>
    <dxf>
      <fill>
        <patternFill>
          <bgColor rgb="FF777777"/>
        </patternFill>
      </fill>
    </dxf>
    <dxf>
      <font>
        <strike val="0"/>
        <outline val="0"/>
        <shadow val="0"/>
        <u val="none"/>
        <vertAlign val="baseline"/>
        <color auto="1"/>
        <name val="Calibri"/>
        <family val="2"/>
        <scheme val="minor"/>
      </font>
      <numFmt numFmtId="2" formatCode="0.00"/>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1"/>
    </dxf>
    <dxf>
      <font>
        <strike val="0"/>
        <outline val="0"/>
        <shadow val="0"/>
        <u val="none"/>
        <vertAlign val="baseline"/>
        <sz val="11"/>
        <color auto="1"/>
        <name val="Calibri"/>
        <family val="2"/>
        <scheme val="minor"/>
      </font>
      <alignment horizontal="center" vertical="center" textRotation="0" wrapText="0" indent="0" justifyLastLine="0" shrinkToFit="0" readingOrder="0"/>
    </dxf>
    <dxf>
      <font>
        <strike val="0"/>
        <outline val="0"/>
        <shadow val="0"/>
        <u val="none"/>
        <vertAlign val="baseline"/>
        <color auto="1"/>
        <name val="Calibri"/>
        <family val="2"/>
        <scheme val="minor"/>
      </font>
      <numFmt numFmtId="2" formatCode="0.00"/>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1"/>
    </dxf>
    <dxf>
      <font>
        <strike val="0"/>
        <outline val="0"/>
        <shadow val="0"/>
        <u val="none"/>
        <vertAlign val="baseline"/>
        <sz val="11"/>
        <color auto="1"/>
        <name val="Calibri"/>
        <family val="2"/>
        <scheme val="minor"/>
      </font>
      <alignment horizontal="center" vertical="center" textRotation="0" wrapText="0" indent="0" justifyLastLine="0" shrinkToFit="0" readingOrder="0"/>
    </dxf>
  </dxfs>
  <tableStyles count="0" defaultTableStyle="TableStyleMedium2" defaultPivotStyle="PivotStyleLight16"/>
  <colors>
    <mruColors>
      <color rgb="FF0000FF"/>
      <color rgb="FFDA9694"/>
      <color rgb="FF00FF00"/>
      <color rgb="FF00CCFF"/>
      <color rgb="FFFF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8.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ategories!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image" Target="../media/image11.png"/><Relationship Id="rId4" Type="http://schemas.openxmlformats.org/officeDocument/2006/relationships/image" Target="../media/image10.png"/></Relationships>
</file>

<file path=xl/drawings/_rels/drawing5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0</xdr:row>
      <xdr:rowOff>142875</xdr:rowOff>
    </xdr:from>
    <xdr:to>
      <xdr:col>12</xdr:col>
      <xdr:colOff>828675</xdr:colOff>
      <xdr:row>1</xdr:row>
      <xdr:rowOff>416560</xdr:rowOff>
    </xdr:to>
    <xdr:pic>
      <xdr:nvPicPr>
        <xdr:cNvPr id="7" name="Picture 2">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7675" y="142875"/>
          <a:ext cx="2609850" cy="464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518584</xdr:colOff>
      <xdr:row>0</xdr:row>
      <xdr:rowOff>137584</xdr:rowOff>
    </xdr:from>
    <xdr:to>
      <xdr:col>6</xdr:col>
      <xdr:colOff>567268</xdr:colOff>
      <xdr:row>1</xdr:row>
      <xdr:rowOff>453602</xdr:rowOff>
    </xdr:to>
    <xdr:pic>
      <xdr:nvPicPr>
        <xdr:cNvPr id="4" name="Picture 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1" y="137584"/>
          <a:ext cx="2609850" cy="464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66675</xdr:rowOff>
    </xdr:from>
    <xdr:to>
      <xdr:col>3</xdr:col>
      <xdr:colOff>10080</xdr:colOff>
      <xdr:row>4</xdr:row>
      <xdr:rowOff>120650</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33350" y="1000125"/>
          <a:ext cx="1210230" cy="282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Import </a:t>
          </a:r>
          <a:r>
            <a:rPr lang="de-DE" sz="1000" baseline="0">
              <a:latin typeface="Arial" panose="020B0604020202020204" pitchFamily="34" charset="0"/>
              <a:cs typeface="Arial" panose="020B0604020202020204" pitchFamily="34" charset="0"/>
            </a:rPr>
            <a:t>XML</a:t>
          </a:r>
        </a:p>
        <a:p>
          <a:pPr algn="ctr"/>
          <a:r>
            <a:rPr lang="de-DE" sz="1000" baseline="0">
              <a:solidFill>
                <a:schemeClr val="bg1">
                  <a:lumMod val="50000"/>
                </a:schemeClr>
              </a:solidFill>
              <a:latin typeface="Arial" panose="020B0604020202020204" pitchFamily="34" charset="0"/>
              <a:cs typeface="Arial" panose="020B0604020202020204" pitchFamily="34" charset="0"/>
            </a:rPr>
            <a:t>(Einlesen XML)</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23825" y="136207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Validation</a:t>
          </a:r>
          <a:endParaRPr lang="de-DE" sz="1050">
            <a:solidFill>
              <a:schemeClr val="bg1">
                <a:lumMod val="50000"/>
              </a:schemeClr>
            </a:solidFill>
            <a:latin typeface="Arial" panose="020B0604020202020204" pitchFamily="34" charset="0"/>
            <a:cs typeface="Arial" panose="020B0604020202020204" pitchFamily="34" charset="0"/>
          </a:endParaRPr>
        </a:p>
        <a:p>
          <a:pPr algn="ctr"/>
          <a:r>
            <a:rPr lang="de-DE" sz="1050">
              <a:solidFill>
                <a:schemeClr val="bg1">
                  <a:lumMod val="50000"/>
                </a:schemeClr>
              </a:solidFill>
              <a:latin typeface="Arial" panose="020B0604020202020204" pitchFamily="34" charset="0"/>
              <a:cs typeface="Arial" panose="020B0604020202020204" pitchFamily="34" charset="0"/>
            </a:rPr>
            <a:t>(Strukturvalidierung)</a:t>
          </a:r>
          <a:endParaRPr lang="de-DE" sz="1050">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1971598" y="1333500"/>
          <a:ext cx="65745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solidFill>
                <a:sysClr val="windowText" lastClr="000000"/>
              </a:solidFill>
              <a:latin typeface="Arial" panose="020B0604020202020204" pitchFamily="34" charset="0"/>
              <a:cs typeface="Arial" panose="020B0604020202020204" pitchFamily="34" charset="0"/>
            </a:rPr>
            <a:t>The validation of the xml structure is part of the</a:t>
          </a:r>
          <a:r>
            <a:rPr lang="de-DE" sz="1000" b="0" baseline="0">
              <a:solidFill>
                <a:sysClr val="windowText" lastClr="000000"/>
              </a:solidFill>
              <a:latin typeface="Arial" panose="020B0604020202020204" pitchFamily="34" charset="0"/>
              <a:cs typeface="Arial" panose="020B0604020202020204" pitchFamily="34" charset="0"/>
            </a:rPr>
            <a:t> tumourdocumentation system. If there are any problems occuring while using the OncoBox please contact your provider. </a:t>
          </a:r>
          <a:endParaRPr lang="de-DE" sz="1000" b="0">
            <a:solidFill>
              <a:sysClr val="windowText" lastClr="000000"/>
            </a:solidFill>
            <a:latin typeface="Arial" panose="020B0604020202020204" pitchFamily="34" charset="0"/>
            <a:cs typeface="Arial" panose="020B0604020202020204" pitchFamily="34" charset="0"/>
          </a:endParaRPr>
        </a:p>
        <a:p>
          <a:pPr algn="l"/>
          <a:r>
            <a:rPr lang="de-DE" sz="1000" b="0" baseline="0">
              <a:solidFill>
                <a:schemeClr val="bg1">
                  <a:lumMod val="50000"/>
                </a:schemeClr>
              </a:solidFill>
              <a:latin typeface="Arial" panose="020B0604020202020204" pitchFamily="34" charset="0"/>
              <a:cs typeface="Arial" panose="020B0604020202020204" pitchFamily="34" charset="0"/>
            </a:rPr>
            <a:t>(Wenn ein ganzes XML-File von der XML-OncoBox abgelehnt wird, wenden Sie sich bitte an den Tumordokumentationshersteller.)</a:t>
          </a:r>
          <a:endParaRPr lang="de-DE" sz="1000" b="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4</xdr:col>
      <xdr:colOff>447674</xdr:colOff>
      <xdr:row>9</xdr:row>
      <xdr:rowOff>167468</xdr:rowOff>
    </xdr:from>
    <xdr:to>
      <xdr:col>8</xdr:col>
      <xdr:colOff>1428749</xdr:colOff>
      <xdr:row>17</xdr:row>
      <xdr:rowOff>85726</xdr:rowOff>
    </xdr:to>
    <xdr:sp macro="" textlink="">
      <xdr:nvSpPr>
        <xdr:cNvPr id="5" name="Textfeld 4">
          <a:extLst>
            <a:ext uri="{FF2B5EF4-FFF2-40B4-BE49-F238E27FC236}">
              <a16:creationId xmlns:a16="http://schemas.microsoft.com/office/drawing/2014/main" id="{00000000-0008-0000-0500-000005000000}"/>
            </a:ext>
          </a:extLst>
        </xdr:cNvPr>
        <xdr:cNvSpPr txBox="1"/>
      </xdr:nvSpPr>
      <xdr:spPr>
        <a:xfrm>
          <a:off x="1962149" y="2234393"/>
          <a:ext cx="6581775" cy="1366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800"/>
            </a:lnSpc>
          </a:pPr>
          <a:r>
            <a:rPr lang="de-DE" sz="1000">
              <a:solidFill>
                <a:sysClr val="windowText" lastClr="000000"/>
              </a:solidFill>
              <a:effectLst/>
              <a:latin typeface="Arial" panose="020B0604020202020204" pitchFamily="34" charset="0"/>
              <a:ea typeface="+mn-ea"/>
              <a:cs typeface="Arial" panose="020B0604020202020204" pitchFamily="34" charset="0"/>
            </a:rPr>
            <a:t>The XML is not accepted if</a:t>
          </a:r>
        </a:p>
        <a:p>
          <a:pPr marL="0" marR="0" indent="0" algn="l" defTabSz="914400" eaLnBrk="1" fontAlgn="auto" latinLnBrk="0" hangingPunct="1">
            <a:lnSpc>
              <a:spcPts val="800"/>
            </a:lnSpc>
            <a:spcBef>
              <a:spcPts val="0"/>
            </a:spcBef>
            <a:spcAft>
              <a:spcPts val="0"/>
            </a:spcAft>
            <a:buClrTx/>
            <a:buSzTx/>
            <a:buFontTx/>
            <a:buNone/>
            <a:tabLst/>
            <a:defRPr/>
          </a:pPr>
          <a:r>
            <a:rPr lang="de-DE" sz="1000">
              <a:solidFill>
                <a:schemeClr val="bg1">
                  <a:lumMod val="50000"/>
                </a:schemeClr>
              </a:solidFill>
              <a:effectLst/>
              <a:latin typeface="Arial" panose="020B0604020202020204" pitchFamily="34" charset="0"/>
              <a:ea typeface="+mn-ea"/>
              <a:cs typeface="Arial" panose="020B0604020202020204" pitchFamily="34" charset="0"/>
            </a:rPr>
            <a:t>(In welchen Fällen wird eine XML von der XML-OncoBox abgelehnt</a:t>
          </a:r>
          <a:r>
            <a:rPr lang="de-DE" sz="1100" baseline="0">
              <a:solidFill>
                <a:schemeClr val="bg1">
                  <a:lumMod val="50000"/>
                </a:schemeClr>
              </a:solidFill>
              <a:effectLst/>
              <a:latin typeface="Arial" panose="020B0604020202020204" pitchFamily="34" charset="0"/>
              <a:ea typeface="+mn-ea"/>
              <a:cs typeface="Arial" panose="020B0604020202020204" pitchFamily="34" charset="0"/>
            </a:rPr>
            <a:t>?)</a:t>
          </a:r>
          <a:endParaRPr lang="de-DE" sz="1000">
            <a:solidFill>
              <a:schemeClr val="bg1">
                <a:lumMod val="50000"/>
              </a:schemeClr>
            </a:solidFill>
            <a:effectLst/>
            <a:latin typeface="Arial" panose="020B0604020202020204" pitchFamily="34" charset="0"/>
            <a:cs typeface="Arial" panose="020B0604020202020204" pitchFamily="34" charset="0"/>
          </a:endParaRPr>
        </a:p>
        <a:p>
          <a:pPr algn="l">
            <a:lnSpc>
              <a:spcPts val="800"/>
            </a:lnSpc>
          </a:pPr>
          <a:endParaRPr lang="de-DE"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1. One  or</a:t>
          </a:r>
          <a:r>
            <a:rPr lang="de-DE" sz="1000" baseline="0">
              <a:solidFill>
                <a:sysClr val="windowText" lastClr="000000"/>
              </a:solidFill>
              <a:effectLst/>
              <a:latin typeface="Arial" panose="020B0604020202020204" pitchFamily="34" charset="0"/>
              <a:ea typeface="+mn-ea"/>
              <a:cs typeface="Arial" panose="020B0604020202020204" pitchFamily="34" charset="0"/>
            </a:rPr>
            <a:t> more </a:t>
          </a:r>
          <a:r>
            <a:rPr lang="de-DE" sz="1000">
              <a:solidFill>
                <a:sysClr val="windowText" lastClr="000000"/>
              </a:solidFill>
              <a:effectLst/>
              <a:latin typeface="Arial" panose="020B0604020202020204" pitchFamily="34" charset="0"/>
              <a:ea typeface="+mn-ea"/>
              <a:cs typeface="Arial" panose="020B0604020202020204" pitchFamily="34" charset="0"/>
            </a:rPr>
            <a:t>datafields</a:t>
          </a:r>
          <a:r>
            <a:rPr lang="de-DE" sz="1000" baseline="0">
              <a:solidFill>
                <a:sysClr val="windowText" lastClr="000000"/>
              </a:solidFill>
              <a:effectLst/>
              <a:latin typeface="Arial" panose="020B0604020202020204" pitchFamily="34" charset="0"/>
              <a:ea typeface="+mn-ea"/>
              <a:cs typeface="Arial" panose="020B0604020202020204" pitchFamily="34" charset="0"/>
            </a:rPr>
            <a:t> in the xml are different ore missing.</a:t>
          </a:r>
        </a:p>
        <a:p>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entsprechen, wird das      </a:t>
          </a:r>
          <a:endParaRPr lang="de-DE" sz="1000">
            <a:solidFill>
              <a:schemeClr val="bg1">
                <a:lumMod val="50000"/>
              </a:schemeClr>
            </a:solidFill>
            <a:effectLst/>
            <a:latin typeface="Arial" panose="020B0604020202020204" pitchFamily="34" charset="0"/>
            <a:cs typeface="Arial" panose="020B0604020202020204" pitchFamily="34" charset="0"/>
          </a:endParaRPr>
        </a:p>
        <a:p>
          <a:r>
            <a:rPr lang="de-DE" sz="1000" b="0">
              <a:solidFill>
                <a:schemeClr val="bg1">
                  <a:lumMod val="50000"/>
                </a:schemeClr>
              </a:solidFill>
              <a:effectLst/>
              <a:latin typeface="Arial" panose="020B0604020202020204" pitchFamily="34" charset="0"/>
              <a:ea typeface="+mn-ea"/>
              <a:cs typeface="Arial" panose="020B0604020202020204" pitchFamily="34" charset="0"/>
            </a:rPr>
            <a:t>    ganze XML-File</a:t>
          </a: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abgelehnt (z.B fehlender Tag).)</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gn="l">
            <a:lnSpc>
              <a:spcPct val="100000"/>
            </a:lnSpc>
          </a:pPr>
          <a:endParaRPr lang="de-DE"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2. An ID</a:t>
          </a:r>
          <a:r>
            <a:rPr lang="de-DE" sz="1000" baseline="0">
              <a:solidFill>
                <a:sysClr val="windowText" lastClr="000000"/>
              </a:solidFill>
              <a:effectLst/>
              <a:latin typeface="Arial" panose="020B0604020202020204" pitchFamily="34" charset="0"/>
              <a:ea typeface="+mn-ea"/>
              <a:cs typeface="Arial" panose="020B0604020202020204" pitchFamily="34" charset="0"/>
            </a:rPr>
            <a:t> or case-number is not distinct.</a:t>
          </a: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endParaRPr lang="de-DE" sz="1000">
            <a:solidFill>
              <a:schemeClr val="bg1">
                <a:lumMod val="50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bg1">
                  <a:lumMod val="50000"/>
                </a:schemeClr>
              </a:solidFill>
              <a:effectLst/>
              <a:latin typeface="Arial" panose="020B0604020202020204" pitchFamily="34" charset="0"/>
              <a:ea typeface="+mn-ea"/>
              <a:cs typeface="Arial" panose="020B0604020202020204" pitchFamily="34" charset="0"/>
            </a:rPr>
            <a:t>werden. )</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nSpc>
              <a:spcPct val="100000"/>
            </a:lnSpc>
          </a:pPr>
          <a:endParaRPr lang="de-DE" sz="10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ysClr val="windowText" lastClr="000000"/>
              </a:solidFill>
              <a:effectLst/>
              <a:latin typeface="Arial" panose="020B0604020202020204" pitchFamily="34" charset="0"/>
              <a:ea typeface="+mn-ea"/>
              <a:cs typeface="Arial" panose="020B0604020202020204" pitchFamily="34" charset="0"/>
            </a:rPr>
            <a:t>3. </a:t>
          </a:r>
          <a:r>
            <a:rPr lang="de-DE" sz="1000" baseline="0">
              <a:solidFill>
                <a:sysClr val="windowText" lastClr="000000"/>
              </a:solidFill>
              <a:effectLst/>
              <a:latin typeface="Arial" panose="020B0604020202020204" pitchFamily="34" charset="0"/>
              <a:ea typeface="+mn-ea"/>
              <a:cs typeface="Arial" panose="020B0604020202020204" pitchFamily="34" charset="0"/>
            </a:rPr>
            <a:t>An ID or case-number is missing.</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(3. Fehlt eine Pat.-ID oder Fallnummer, wird die vollständige XML abgelehnt.)</a:t>
          </a:r>
          <a:endParaRPr lang="de-DE" sz="1000">
            <a:solidFill>
              <a:schemeClr val="bg1">
                <a:lumMod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500-000006000000}"/>
            </a:ext>
          </a:extLst>
        </xdr:cNvPr>
        <xdr:cNvSpPr txBox="1"/>
      </xdr:nvSpPr>
      <xdr:spPr>
        <a:xfrm>
          <a:off x="177165" y="513397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Examination &amp;</a:t>
          </a:r>
          <a:r>
            <a:rPr lang="de-DE" sz="1000" baseline="0">
              <a:solidFill>
                <a:sysClr val="windowText" lastClr="000000"/>
              </a:solidFill>
              <a:latin typeface="Arial" panose="020B0604020202020204" pitchFamily="34" charset="0"/>
              <a:cs typeface="Arial" panose="020B0604020202020204" pitchFamily="34" charset="0"/>
            </a:rPr>
            <a:t> </a:t>
          </a:r>
          <a:endParaRPr lang="de-DE" sz="1000">
            <a:solidFill>
              <a:sysClr val="windowText" lastClr="000000"/>
            </a:solidFill>
            <a:latin typeface="Arial" panose="020B0604020202020204" pitchFamily="34" charset="0"/>
            <a:cs typeface="Arial" panose="020B0604020202020204" pitchFamily="34" charset="0"/>
          </a:endParaRPr>
        </a:p>
        <a:p>
          <a:pPr algn="ctr"/>
          <a:r>
            <a:rPr lang="de-DE" sz="1000">
              <a:solidFill>
                <a:sysClr val="windowText" lastClr="000000"/>
              </a:solidFill>
              <a:latin typeface="Arial" panose="020B0604020202020204" pitchFamily="34" charset="0"/>
              <a:cs typeface="Arial" panose="020B0604020202020204" pitchFamily="34" charset="0"/>
            </a:rPr>
            <a:t>Exclusion Cases</a:t>
          </a:r>
        </a:p>
        <a:p>
          <a:pPr algn="ctr"/>
          <a:r>
            <a:rPr lang="de-DE" sz="1000">
              <a:solidFill>
                <a:schemeClr val="bg1">
                  <a:lumMod val="50000"/>
                </a:schemeClr>
              </a:solidFill>
              <a:effectLst/>
              <a:latin typeface="Arial" panose="020B0604020202020204" pitchFamily="34" charset="0"/>
              <a:ea typeface="+mn-ea"/>
              <a:cs typeface="Arial" panose="020B0604020202020204" pitchFamily="34" charset="0"/>
            </a:rPr>
            <a:t>(Prüfung &amp;</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Ausschluss Falldatensätze)</a:t>
          </a:r>
          <a:endParaRPr lang="de-DE" sz="1000">
            <a:solidFill>
              <a:schemeClr val="bg1">
                <a:lumMod val="50000"/>
              </a:schemeClr>
            </a:solidFill>
            <a:effectLst/>
            <a:latin typeface="Arial" panose="020B0604020202020204" pitchFamily="34" charset="0"/>
            <a:cs typeface="Arial" panose="020B0604020202020204" pitchFamily="34" charset="0"/>
          </a:endParaRPr>
        </a:p>
        <a:p>
          <a:pPr algn="ctr"/>
          <a:endParaRPr lang="de-D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34</xdr:row>
      <xdr:rowOff>9525</xdr:rowOff>
    </xdr:to>
    <xdr:sp macro="" textlink="">
      <xdr:nvSpPr>
        <xdr:cNvPr id="7" name="Textfeld 6">
          <a:extLst>
            <a:ext uri="{FF2B5EF4-FFF2-40B4-BE49-F238E27FC236}">
              <a16:creationId xmlns:a16="http://schemas.microsoft.com/office/drawing/2014/main" id="{00000000-0008-0000-0500-000007000000}"/>
            </a:ext>
          </a:extLst>
        </xdr:cNvPr>
        <xdr:cNvSpPr txBox="1"/>
      </xdr:nvSpPr>
      <xdr:spPr>
        <a:xfrm>
          <a:off x="169545" y="5962650"/>
          <a:ext cx="6488430" cy="952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latin typeface="Arial" panose="020B0604020202020204" pitchFamily="34" charset="0"/>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bg1">
                  <a:lumMod val="50000"/>
                </a:schemeClr>
              </a:solidFill>
              <a:effectLst/>
              <a:latin typeface="Arial" panose="020B0604020202020204" pitchFamily="34" charset="0"/>
              <a:ea typeface="+mn-ea"/>
              <a:cs typeface="Arial" panose="020B0604020202020204" pitchFamily="34" charset="0"/>
            </a:rPr>
            <a:t>(Bevor die Verifizierung der Patientendatensätze erfolgen kann, werden drei Gruppen von Falldatensätzen ausgeschlossen:)</a:t>
          </a:r>
          <a:endParaRPr lang="de-DE" sz="1000" baseline="0">
            <a:solidFill>
              <a:schemeClr val="bg1">
                <a:lumMod val="50000"/>
              </a:schemeClr>
            </a:solidFill>
            <a:latin typeface="Arial" panose="020B0604020202020204" pitchFamily="34" charset="0"/>
            <a:cs typeface="Arial" panose="020B0604020202020204" pitchFamily="34" charset="0"/>
          </a:endParaRPr>
        </a:p>
        <a:p>
          <a:pPr algn="l"/>
          <a:endParaRPr lang="de-DE" sz="1000" baseline="0">
            <a:solidFill>
              <a:srgbClr val="FF0000"/>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a) Incomplete </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(Unvollständige</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 Falldatensätze)</a:t>
          </a:r>
        </a:p>
        <a:p>
          <a:pPr algn="l"/>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b) Calculation of category imppossible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(Fallart nicht bestimmbar)</a:t>
          </a:r>
          <a:endParaRPr lang="de-DE" sz="1000">
            <a:solidFill>
              <a:schemeClr val="bg1">
                <a:lumMod val="50000"/>
              </a:schemeClr>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c) No center case</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kein Zentrumsfall)</a:t>
          </a:r>
          <a:r>
            <a:rPr lang="de-DE" sz="1000">
              <a:solidFill>
                <a:schemeClr val="bg1">
                  <a:lumMod val="50000"/>
                </a:schemeClr>
              </a:solidFill>
              <a:latin typeface="Arial" panose="020B0604020202020204" pitchFamily="34" charset="0"/>
              <a:cs typeface="Arial" panose="020B0604020202020204" pitchFamily="34" charset="0"/>
            </a:rPr>
            <a:t> </a:t>
          </a:r>
          <a:endParaRPr lang="de-DE" sz="10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8" name="Gerade Verbindung mit Pfeil 7">
          <a:extLst>
            <a:ext uri="{FF2B5EF4-FFF2-40B4-BE49-F238E27FC236}">
              <a16:creationId xmlns:a16="http://schemas.microsoft.com/office/drawing/2014/main" id="{00000000-0008-0000-0500-000008000000}"/>
            </a:ext>
          </a:extLst>
        </xdr:cNvPr>
        <xdr:cNvCxnSpPr/>
      </xdr:nvCxnSpPr>
      <xdr:spPr>
        <a:xfrm>
          <a:off x="1358900" y="163512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73024</xdr:rowOff>
    </xdr:from>
    <xdr:to>
      <xdr:col>4</xdr:col>
      <xdr:colOff>19050</xdr:colOff>
      <xdr:row>66</xdr:row>
      <xdr:rowOff>76199</xdr:rowOff>
    </xdr:to>
    <xdr:sp macro="" textlink="">
      <xdr:nvSpPr>
        <xdr:cNvPr id="9" name="Textfeld 8">
          <a:extLst>
            <a:ext uri="{FF2B5EF4-FFF2-40B4-BE49-F238E27FC236}">
              <a16:creationId xmlns:a16="http://schemas.microsoft.com/office/drawing/2014/main" id="{00000000-0008-0000-0500-000009000000}"/>
            </a:ext>
          </a:extLst>
        </xdr:cNvPr>
        <xdr:cNvSpPr txBox="1"/>
      </xdr:nvSpPr>
      <xdr:spPr>
        <a:xfrm>
          <a:off x="133350" y="20789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No error message</a:t>
          </a:r>
        </a:p>
        <a:p>
          <a:pPr algn="ctr"/>
          <a:r>
            <a:rPr lang="de-DE" sz="1000">
              <a:solidFill>
                <a:schemeClr val="bg1">
                  <a:lumMod val="50000"/>
                </a:schemeClr>
              </a:solidFill>
              <a:latin typeface="Arial" panose="020B0604020202020204" pitchFamily="34" charset="0"/>
              <a:cs typeface="Arial" panose="020B0604020202020204" pitchFamily="34" charset="0"/>
            </a:rPr>
            <a:t>(keine Fehlermeldung)</a:t>
          </a:r>
        </a:p>
      </xdr:txBody>
    </xdr:sp>
    <xdr:clientData/>
  </xdr:twoCellAnchor>
  <xdr:twoCellAnchor>
    <xdr:from>
      <xdr:col>5</xdr:col>
      <xdr:colOff>15874</xdr:colOff>
      <xdr:row>64</xdr:row>
      <xdr:rowOff>87630</xdr:rowOff>
    </xdr:from>
    <xdr:to>
      <xdr:col>8</xdr:col>
      <xdr:colOff>3174</xdr:colOff>
      <xdr:row>66</xdr:row>
      <xdr:rowOff>66675</xdr:rowOff>
    </xdr:to>
    <xdr:sp macro="" textlink="">
      <xdr:nvSpPr>
        <xdr:cNvPr id="10" name="Textfeld 9">
          <a:extLst>
            <a:ext uri="{FF2B5EF4-FFF2-40B4-BE49-F238E27FC236}">
              <a16:creationId xmlns:a16="http://schemas.microsoft.com/office/drawing/2014/main" id="{00000000-0008-0000-0500-00000A000000}"/>
            </a:ext>
          </a:extLst>
        </xdr:cNvPr>
        <xdr:cNvSpPr txBox="1"/>
      </xdr:nvSpPr>
      <xdr:spPr>
        <a:xfrm>
          <a:off x="1978024" y="20804505"/>
          <a:ext cx="51403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Error</a:t>
          </a:r>
          <a:r>
            <a:rPr lang="de-DE" sz="1000" baseline="0">
              <a:solidFill>
                <a:sysClr val="windowText" lastClr="000000"/>
              </a:solidFill>
              <a:latin typeface="Arial" panose="020B0604020202020204" pitchFamily="34" charset="0"/>
              <a:cs typeface="Arial" panose="020B0604020202020204" pitchFamily="34" charset="0"/>
            </a:rPr>
            <a:t> m</a:t>
          </a:r>
          <a:r>
            <a:rPr lang="de-DE" sz="1000">
              <a:solidFill>
                <a:sysClr val="windowText" lastClr="000000"/>
              </a:solidFill>
              <a:latin typeface="Arial" panose="020B0604020202020204" pitchFamily="34" charset="0"/>
              <a:cs typeface="Arial" panose="020B0604020202020204" pitchFamily="34" charset="0"/>
            </a:rPr>
            <a:t>essage in "General</a:t>
          </a:r>
          <a:r>
            <a:rPr lang="de-DE" sz="1000" baseline="0">
              <a:solidFill>
                <a:sysClr val="windowText" lastClr="000000"/>
              </a:solidFill>
              <a:latin typeface="Arial" panose="020B0604020202020204" pitchFamily="34" charset="0"/>
              <a:cs typeface="Arial" panose="020B0604020202020204" pitchFamily="34" charset="0"/>
            </a:rPr>
            <a:t> Overview"</a:t>
          </a:r>
        </a:p>
        <a:p>
          <a:pPr algn="l"/>
          <a:r>
            <a:rPr lang="de-DE" sz="1000" baseline="0">
              <a:solidFill>
                <a:schemeClr val="bg1">
                  <a:lumMod val="50000"/>
                </a:schemeClr>
              </a:solidFill>
              <a:latin typeface="Arial" panose="020B0604020202020204" pitchFamily="34" charset="0"/>
              <a:cs typeface="Arial" panose="020B0604020202020204" pitchFamily="34" charset="0"/>
            </a:rPr>
            <a:t>(Fehlermeldung in "Gesamtbetrachtung")</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636905</xdr:colOff>
      <xdr:row>60</xdr:row>
      <xdr:rowOff>162560</xdr:rowOff>
    </xdr:from>
    <xdr:to>
      <xdr:col>5</xdr:col>
      <xdr:colOff>2056533</xdr:colOff>
      <xdr:row>60</xdr:row>
      <xdr:rowOff>164465</xdr:rowOff>
    </xdr:to>
    <xdr:cxnSp macro="">
      <xdr:nvCxnSpPr>
        <xdr:cNvPr id="11" name="Gerade Verbindung 13">
          <a:extLst>
            <a:ext uri="{FF2B5EF4-FFF2-40B4-BE49-F238E27FC236}">
              <a16:creationId xmlns:a16="http://schemas.microsoft.com/office/drawing/2014/main" id="{00000000-0008-0000-0500-00000B000000}"/>
            </a:ext>
          </a:extLst>
        </xdr:cNvPr>
        <xdr:cNvCxnSpPr/>
      </xdr:nvCxnSpPr>
      <xdr:spPr>
        <a:xfrm flipH="1">
          <a:off x="722630" y="20288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60</xdr:row>
      <xdr:rowOff>162560</xdr:rowOff>
    </xdr:from>
    <xdr:to>
      <xdr:col>1</xdr:col>
      <xdr:colOff>657860</xdr:colOff>
      <xdr:row>64</xdr:row>
      <xdr:rowOff>76305</xdr:rowOff>
    </xdr:to>
    <xdr:cxnSp macro="">
      <xdr:nvCxnSpPr>
        <xdr:cNvPr id="12" name="Gerade Verbindung mit Pfeil 11">
          <a:extLst>
            <a:ext uri="{FF2B5EF4-FFF2-40B4-BE49-F238E27FC236}">
              <a16:creationId xmlns:a16="http://schemas.microsoft.com/office/drawing/2014/main" id="{00000000-0008-0000-0500-00000C000000}"/>
            </a:ext>
          </a:extLst>
        </xdr:cNvPr>
        <xdr:cNvCxnSpPr/>
      </xdr:nvCxnSpPr>
      <xdr:spPr>
        <a:xfrm>
          <a:off x="724535" y="20288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58</xdr:row>
      <xdr:rowOff>0</xdr:rowOff>
    </xdr:from>
    <xdr:to>
      <xdr:col>6</xdr:col>
      <xdr:colOff>1</xdr:colOff>
      <xdr:row>64</xdr:row>
      <xdr:rowOff>66675</xdr:rowOff>
    </xdr:to>
    <xdr:cxnSp macro="">
      <xdr:nvCxnSpPr>
        <xdr:cNvPr id="13" name="Gerade Verbindung mit Pfeil 12">
          <a:extLst>
            <a:ext uri="{FF2B5EF4-FFF2-40B4-BE49-F238E27FC236}">
              <a16:creationId xmlns:a16="http://schemas.microsoft.com/office/drawing/2014/main" id="{00000000-0008-0000-0500-00000D000000}"/>
            </a:ext>
          </a:extLst>
        </xdr:cNvPr>
        <xdr:cNvCxnSpPr/>
      </xdr:nvCxnSpPr>
      <xdr:spPr>
        <a:xfrm flipH="1">
          <a:off x="3705225" y="19859625"/>
          <a:ext cx="9526"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4" name="Textfeld 13">
          <a:extLst>
            <a:ext uri="{FF2B5EF4-FFF2-40B4-BE49-F238E27FC236}">
              <a16:creationId xmlns:a16="http://schemas.microsoft.com/office/drawing/2014/main" id="{00000000-0008-0000-0500-00000E000000}"/>
            </a:ext>
          </a:extLst>
        </xdr:cNvPr>
        <xdr:cNvSpPr txBox="1"/>
      </xdr:nvSpPr>
      <xdr:spPr>
        <a:xfrm>
          <a:off x="180975" y="440689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XML accepted</a:t>
          </a:r>
        </a:p>
        <a:p>
          <a:pPr algn="ctr"/>
          <a:r>
            <a:rPr lang="de-DE" sz="1000">
              <a:solidFill>
                <a:schemeClr val="bg1">
                  <a:lumMod val="50000"/>
                </a:schemeClr>
              </a:solidFill>
              <a:latin typeface="Arial" panose="020B0604020202020204" pitchFamily="34" charset="0"/>
              <a:cs typeface="Arial" panose="020B0604020202020204" pitchFamily="34" charset="0"/>
            </a:rPr>
            <a:t>(XML wird akzeptiert)</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5" name="Textfeld 14">
          <a:extLst>
            <a:ext uri="{FF2B5EF4-FFF2-40B4-BE49-F238E27FC236}">
              <a16:creationId xmlns:a16="http://schemas.microsoft.com/office/drawing/2014/main" id="{00000000-0008-0000-0500-00000F000000}"/>
            </a:ext>
          </a:extLst>
        </xdr:cNvPr>
        <xdr:cNvSpPr txBox="1"/>
      </xdr:nvSpPr>
      <xdr:spPr>
        <a:xfrm>
          <a:off x="3441066" y="435927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XML not accepted. Please</a:t>
          </a:r>
          <a:r>
            <a:rPr lang="de-DE" sz="1000" baseline="0">
              <a:solidFill>
                <a:sysClr val="windowText" lastClr="000000"/>
              </a:solidFill>
              <a:latin typeface="Arial" panose="020B0604020202020204" pitchFamily="34" charset="0"/>
              <a:cs typeface="Arial" panose="020B0604020202020204" pitchFamily="34" charset="0"/>
            </a:rPr>
            <a:t> contact your tumourdocumentation producer. </a:t>
          </a:r>
        </a:p>
        <a:p>
          <a:pPr algn="l"/>
          <a:r>
            <a:rPr lang="de-DE" sz="1000" baseline="0">
              <a:solidFill>
                <a:schemeClr val="bg1">
                  <a:lumMod val="50000"/>
                </a:schemeClr>
              </a:solidFill>
              <a:latin typeface="Arial" panose="020B0604020202020204" pitchFamily="34" charset="0"/>
              <a:cs typeface="Arial" panose="020B0604020202020204" pitchFamily="34" charset="0"/>
            </a:rPr>
            <a:t>(Bitte kontaktieren Sie ihren Tumordokumentationshersteller.)</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6" name="Gerade Verbindung 20">
          <a:extLst>
            <a:ext uri="{FF2B5EF4-FFF2-40B4-BE49-F238E27FC236}">
              <a16:creationId xmlns:a16="http://schemas.microsoft.com/office/drawing/2014/main" id="{00000000-0008-0000-0500-000010000000}"/>
            </a:ext>
          </a:extLst>
        </xdr:cNvPr>
        <xdr:cNvCxnSpPr/>
      </xdr:nvCxnSpPr>
      <xdr:spPr>
        <a:xfrm flipH="1">
          <a:off x="914400" y="402336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17" name="Gerade Verbindung mit Pfeil 16">
          <a:extLst>
            <a:ext uri="{FF2B5EF4-FFF2-40B4-BE49-F238E27FC236}">
              <a16:creationId xmlns:a16="http://schemas.microsoft.com/office/drawing/2014/main" id="{00000000-0008-0000-0500-000011000000}"/>
            </a:ext>
          </a:extLst>
        </xdr:cNvPr>
        <xdr:cNvCxnSpPr/>
      </xdr:nvCxnSpPr>
      <xdr:spPr>
        <a:xfrm>
          <a:off x="914400" y="402907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17</xdr:row>
      <xdr:rowOff>76200</xdr:rowOff>
    </xdr:from>
    <xdr:to>
      <xdr:col>6</xdr:col>
      <xdr:colOff>1295400</xdr:colOff>
      <xdr:row>21</xdr:row>
      <xdr:rowOff>114300</xdr:rowOff>
    </xdr:to>
    <xdr:cxnSp macro="">
      <xdr:nvCxnSpPr>
        <xdr:cNvPr id="18" name="Gerade Verbindung mit Pfeil 17">
          <a:extLst>
            <a:ext uri="{FF2B5EF4-FFF2-40B4-BE49-F238E27FC236}">
              <a16:creationId xmlns:a16="http://schemas.microsoft.com/office/drawing/2014/main" id="{00000000-0008-0000-0500-000012000000}"/>
            </a:ext>
          </a:extLst>
        </xdr:cNvPr>
        <xdr:cNvCxnSpPr/>
      </xdr:nvCxnSpPr>
      <xdr:spPr>
        <a:xfrm>
          <a:off x="5010150" y="3590925"/>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19" name="Gerade Verbindung mit Pfeil 18">
          <a:extLst>
            <a:ext uri="{FF2B5EF4-FFF2-40B4-BE49-F238E27FC236}">
              <a16:creationId xmlns:a16="http://schemas.microsoft.com/office/drawing/2014/main" id="{00000000-0008-0000-0500-000013000000}"/>
            </a:ext>
          </a:extLst>
        </xdr:cNvPr>
        <xdr:cNvCxnSpPr/>
      </xdr:nvCxnSpPr>
      <xdr:spPr>
        <a:xfrm flipH="1">
          <a:off x="885826" y="571500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0" name="Gerade Verbindung mit Pfeil 19">
          <a:extLst>
            <a:ext uri="{FF2B5EF4-FFF2-40B4-BE49-F238E27FC236}">
              <a16:creationId xmlns:a16="http://schemas.microsoft.com/office/drawing/2014/main" id="{00000000-0008-0000-0500-000014000000}"/>
            </a:ext>
          </a:extLst>
        </xdr:cNvPr>
        <xdr:cNvCxnSpPr/>
      </xdr:nvCxnSpPr>
      <xdr:spPr>
        <a:xfrm flipH="1">
          <a:off x="904876" y="488632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85725</xdr:rowOff>
    </xdr:from>
    <xdr:to>
      <xdr:col>2</xdr:col>
      <xdr:colOff>0</xdr:colOff>
      <xdr:row>69</xdr:row>
      <xdr:rowOff>22225</xdr:rowOff>
    </xdr:to>
    <xdr:cxnSp macro="">
      <xdr:nvCxnSpPr>
        <xdr:cNvPr id="22" name="Gerade Verbindung mit Pfeil 21">
          <a:extLst>
            <a:ext uri="{FF2B5EF4-FFF2-40B4-BE49-F238E27FC236}">
              <a16:creationId xmlns:a16="http://schemas.microsoft.com/office/drawing/2014/main" id="{00000000-0008-0000-0500-000016000000}"/>
            </a:ext>
          </a:extLst>
        </xdr:cNvPr>
        <xdr:cNvCxnSpPr/>
      </xdr:nvCxnSpPr>
      <xdr:spPr>
        <a:xfrm>
          <a:off x="723900" y="2108835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28575</xdr:rowOff>
    </xdr:from>
    <xdr:to>
      <xdr:col>4</xdr:col>
      <xdr:colOff>9525</xdr:colOff>
      <xdr:row>71</xdr:row>
      <xdr:rowOff>118055</xdr:rowOff>
    </xdr:to>
    <xdr:sp macro="" textlink="">
      <xdr:nvSpPr>
        <xdr:cNvPr id="23" name="Textfeld 22">
          <a:extLst>
            <a:ext uri="{FF2B5EF4-FFF2-40B4-BE49-F238E27FC236}">
              <a16:creationId xmlns:a16="http://schemas.microsoft.com/office/drawing/2014/main" id="{00000000-0008-0000-0500-000017000000}"/>
            </a:ext>
          </a:extLst>
        </xdr:cNvPr>
        <xdr:cNvSpPr txBox="1"/>
      </xdr:nvSpPr>
      <xdr:spPr>
        <a:xfrm>
          <a:off x="123825" y="2147887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Categorise</a:t>
          </a:r>
        </a:p>
        <a:p>
          <a:pPr algn="ctr"/>
          <a:r>
            <a:rPr lang="de-DE" sz="1000">
              <a:solidFill>
                <a:schemeClr val="bg1">
                  <a:lumMod val="50000"/>
                </a:schemeClr>
              </a:solidFill>
              <a:latin typeface="Arial" panose="020B0604020202020204" pitchFamily="34" charset="0"/>
              <a:cs typeface="Arial" panose="020B0604020202020204" pitchFamily="34" charset="0"/>
            </a:rPr>
            <a:t>(Kategorisierung)</a:t>
          </a:r>
        </a:p>
      </xdr:txBody>
    </xdr:sp>
    <xdr:clientData/>
  </xdr:twoCellAnchor>
  <xdr:twoCellAnchor>
    <xdr:from>
      <xdr:col>4</xdr:col>
      <xdr:colOff>9525</xdr:colOff>
      <xdr:row>70</xdr:row>
      <xdr:rowOff>57150</xdr:rowOff>
    </xdr:from>
    <xdr:to>
      <xdr:col>5</xdr:col>
      <xdr:colOff>19050</xdr:colOff>
      <xdr:row>70</xdr:row>
      <xdr:rowOff>57152</xdr:rowOff>
    </xdr:to>
    <xdr:cxnSp macro="">
      <xdr:nvCxnSpPr>
        <xdr:cNvPr id="24" name="Gerade Verbindung mit Pfeil 23">
          <a:extLst>
            <a:ext uri="{FF2B5EF4-FFF2-40B4-BE49-F238E27FC236}">
              <a16:creationId xmlns:a16="http://schemas.microsoft.com/office/drawing/2014/main" id="{00000000-0008-0000-0500-000018000000}"/>
            </a:ext>
          </a:extLst>
        </xdr:cNvPr>
        <xdr:cNvCxnSpPr/>
      </xdr:nvCxnSpPr>
      <xdr:spPr>
        <a:xfrm flipV="1">
          <a:off x="1524000" y="2165985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68</xdr:row>
      <xdr:rowOff>142876</xdr:rowOff>
    </xdr:from>
    <xdr:to>
      <xdr:col>8</xdr:col>
      <xdr:colOff>28575</xdr:colOff>
      <xdr:row>78</xdr:row>
      <xdr:rowOff>85725</xdr:rowOff>
    </xdr:to>
    <xdr:sp macro="" textlink="">
      <xdr:nvSpPr>
        <xdr:cNvPr id="25" name="Textfeld 24">
          <a:extLst>
            <a:ext uri="{FF2B5EF4-FFF2-40B4-BE49-F238E27FC236}">
              <a16:creationId xmlns:a16="http://schemas.microsoft.com/office/drawing/2014/main" id="{00000000-0008-0000-0500-000019000000}"/>
            </a:ext>
          </a:extLst>
        </xdr:cNvPr>
        <xdr:cNvSpPr txBox="1"/>
      </xdr:nvSpPr>
      <xdr:spPr>
        <a:xfrm>
          <a:off x="1990725" y="2144077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Categorise the cases in</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in)</a:t>
          </a:r>
        </a:p>
        <a:p>
          <a:pPr algn="l"/>
          <a:endParaRPr lang="de-DE"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NI = non-interventional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(nicht-interventioneller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IV = 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IF = incidential finding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(Zufallsbefund)</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R = recurrence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(Rezidiv)</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D = distant metastasis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(Fernmetastasen)</a:t>
          </a:r>
        </a:p>
      </xdr:txBody>
    </xdr:sp>
    <xdr:clientData/>
  </xdr:twoCellAnchor>
  <xdr:twoCellAnchor>
    <xdr:from>
      <xdr:col>6</xdr:col>
      <xdr:colOff>852488</xdr:colOff>
      <xdr:row>78</xdr:row>
      <xdr:rowOff>85725</xdr:rowOff>
    </xdr:from>
    <xdr:to>
      <xdr:col>6</xdr:col>
      <xdr:colOff>852488</xdr:colOff>
      <xdr:row>81</xdr:row>
      <xdr:rowOff>28576</xdr:rowOff>
    </xdr:to>
    <xdr:cxnSp macro="">
      <xdr:nvCxnSpPr>
        <xdr:cNvPr id="26" name="Gerade Verbindung mit Pfeil 25">
          <a:extLst>
            <a:ext uri="{FF2B5EF4-FFF2-40B4-BE49-F238E27FC236}">
              <a16:creationId xmlns:a16="http://schemas.microsoft.com/office/drawing/2014/main" id="{00000000-0008-0000-0500-00001A000000}"/>
            </a:ext>
          </a:extLst>
        </xdr:cNvPr>
        <xdr:cNvCxnSpPr>
          <a:stCxn id="25" idx="2"/>
          <a:endCxn id="27" idx="0"/>
        </xdr:cNvCxnSpPr>
      </xdr:nvCxnSpPr>
      <xdr:spPr>
        <a:xfrm>
          <a:off x="4567238" y="2290762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81</xdr:row>
      <xdr:rowOff>28576</xdr:rowOff>
    </xdr:from>
    <xdr:to>
      <xdr:col>8</xdr:col>
      <xdr:colOff>28575</xdr:colOff>
      <xdr:row>82</xdr:row>
      <xdr:rowOff>114301</xdr:rowOff>
    </xdr:to>
    <xdr:sp macro="" textlink="">
      <xdr:nvSpPr>
        <xdr:cNvPr id="27" name="Textfeld 26">
          <a:extLst>
            <a:ext uri="{FF2B5EF4-FFF2-40B4-BE49-F238E27FC236}">
              <a16:creationId xmlns:a16="http://schemas.microsoft.com/office/drawing/2014/main" id="{00000000-0008-0000-0500-00001B000000}"/>
            </a:ext>
          </a:extLst>
        </xdr:cNvPr>
        <xdr:cNvSpPr txBox="1"/>
      </xdr:nvSpPr>
      <xdr:spPr>
        <a:xfrm>
          <a:off x="1990725" y="2337435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Calculation of the categories: </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82</xdr:row>
      <xdr:rowOff>123826</xdr:rowOff>
    </xdr:from>
    <xdr:to>
      <xdr:col>8</xdr:col>
      <xdr:colOff>28575</xdr:colOff>
      <xdr:row>83</xdr:row>
      <xdr:rowOff>142876</xdr:rowOff>
    </xdr:to>
    <xdr:sp macro="" textlink="">
      <xdr:nvSpPr>
        <xdr:cNvPr id="28" name="Textfeld 27">
          <a:hlinkClick xmlns:r="http://schemas.openxmlformats.org/officeDocument/2006/relationships" r:id="rId1"/>
          <a:extLst>
            <a:ext uri="{FF2B5EF4-FFF2-40B4-BE49-F238E27FC236}">
              <a16:creationId xmlns:a16="http://schemas.microsoft.com/office/drawing/2014/main" id="{00000000-0008-0000-0500-00001C000000}"/>
            </a:ext>
          </a:extLst>
        </xdr:cNvPr>
        <xdr:cNvSpPr txBox="1"/>
      </xdr:nvSpPr>
      <xdr:spPr>
        <a:xfrm>
          <a:off x="1990725" y="2365057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ysClr val="windowText" lastClr="000000"/>
              </a:solidFill>
              <a:effectLst/>
              <a:latin typeface="Arial" panose="020B0604020202020204" pitchFamily="34" charset="0"/>
              <a:ea typeface="+mn-ea"/>
              <a:cs typeface="Arial" panose="020B0604020202020204" pitchFamily="34" charset="0"/>
            </a:rPr>
            <a:t>Categories</a:t>
          </a:r>
        </a:p>
      </xdr:txBody>
    </xdr:sp>
    <xdr:clientData/>
  </xdr:twoCellAnchor>
  <xdr:twoCellAnchor editAs="oneCell">
    <xdr:from>
      <xdr:col>7</xdr:col>
      <xdr:colOff>381000</xdr:colOff>
      <xdr:row>1</xdr:row>
      <xdr:rowOff>66675</xdr:rowOff>
    </xdr:from>
    <xdr:to>
      <xdr:col>8</xdr:col>
      <xdr:colOff>1333500</xdr:colOff>
      <xdr:row>1</xdr:row>
      <xdr:rowOff>530860</xdr:rowOff>
    </xdr:to>
    <xdr:pic>
      <xdr:nvPicPr>
        <xdr:cNvPr id="29" name="Picture 2">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10275" y="171450"/>
          <a:ext cx="2609850" cy="464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1123950</xdr:colOff>
      <xdr:row>1</xdr:row>
      <xdr:rowOff>76200</xdr:rowOff>
    </xdr:from>
    <xdr:to>
      <xdr:col>3</xdr:col>
      <xdr:colOff>2143125</xdr:colOff>
      <xdr:row>1</xdr:row>
      <xdr:rowOff>540385</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180975"/>
          <a:ext cx="2609850" cy="464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1419225</xdr:colOff>
      <xdr:row>1</xdr:row>
      <xdr:rowOff>38100</xdr:rowOff>
    </xdr:from>
    <xdr:to>
      <xdr:col>4</xdr:col>
      <xdr:colOff>1819275</xdr:colOff>
      <xdr:row>1</xdr:row>
      <xdr:rowOff>502285</xdr:rowOff>
    </xdr:to>
    <xdr:pic>
      <xdr:nvPicPr>
        <xdr:cNvPr id="4" name="Picture 2">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325" y="142875"/>
          <a:ext cx="2609850" cy="464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155575</xdr:colOff>
      <xdr:row>1</xdr:row>
      <xdr:rowOff>106891</xdr:rowOff>
    </xdr:from>
    <xdr:to>
      <xdr:col>14</xdr:col>
      <xdr:colOff>498475</xdr:colOff>
      <xdr:row>1</xdr:row>
      <xdr:rowOff>571076</xdr:rowOff>
    </xdr:to>
    <xdr:pic>
      <xdr:nvPicPr>
        <xdr:cNvPr id="2" name="Picture 2">
          <a:extLst>
            <a:ext uri="{FF2B5EF4-FFF2-40B4-BE49-F238E27FC236}">
              <a16:creationId xmlns:a16="http://schemas.microsoft.com/office/drawing/2014/main" id="{DE0DDE29-8B44-4179-AADB-9B9BB65F8EB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7275" y="211666"/>
          <a:ext cx="2609850" cy="464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254000</xdr:colOff>
      <xdr:row>1</xdr:row>
      <xdr:rowOff>63500</xdr:rowOff>
    </xdr:from>
    <xdr:to>
      <xdr:col>13</xdr:col>
      <xdr:colOff>450850</xdr:colOff>
      <xdr:row>1</xdr:row>
      <xdr:rowOff>527685</xdr:rowOff>
    </xdr:to>
    <xdr:pic>
      <xdr:nvPicPr>
        <xdr:cNvPr id="4" name="Picture 2">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0" y="169333"/>
          <a:ext cx="2609850" cy="4641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736675" y="104775"/>
          <a:ext cx="2247736" cy="833438"/>
        </a:xfrm>
        <a:prstGeom prst="rect">
          <a:avLst/>
        </a:prstGeom>
      </xdr:spPr>
    </xdr:pic>
    <xdr:clientData/>
  </xdr:oneCellAnchor>
  <xdr:twoCellAnchor editAs="oneCell">
    <xdr:from>
      <xdr:col>15</xdr:col>
      <xdr:colOff>257175</xdr:colOff>
      <xdr:row>1</xdr:row>
      <xdr:rowOff>76200</xdr:rowOff>
    </xdr:from>
    <xdr:to>
      <xdr:col>17</xdr:col>
      <xdr:colOff>762000</xdr:colOff>
      <xdr:row>1</xdr:row>
      <xdr:rowOff>540385</xdr:rowOff>
    </xdr:to>
    <xdr:pic>
      <xdr:nvPicPr>
        <xdr:cNvPr id="5" name="Picture 2">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01025" y="180975"/>
          <a:ext cx="2609850" cy="4641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116417</xdr:colOff>
      <xdr:row>1</xdr:row>
      <xdr:rowOff>52917</xdr:rowOff>
    </xdr:from>
    <xdr:to>
      <xdr:col>12</xdr:col>
      <xdr:colOff>440267</xdr:colOff>
      <xdr:row>1</xdr:row>
      <xdr:rowOff>517102</xdr:rowOff>
    </xdr:to>
    <xdr:pic>
      <xdr:nvPicPr>
        <xdr:cNvPr id="4" name="Picture 2">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0667" y="158750"/>
          <a:ext cx="2609850" cy="4641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171450</xdr:colOff>
      <xdr:row>1</xdr:row>
      <xdr:rowOff>123825</xdr:rowOff>
    </xdr:from>
    <xdr:to>
      <xdr:col>15</xdr:col>
      <xdr:colOff>95250</xdr:colOff>
      <xdr:row>1</xdr:row>
      <xdr:rowOff>588010</xdr:rowOff>
    </xdr:to>
    <xdr:pic>
      <xdr:nvPicPr>
        <xdr:cNvPr id="5" name="Picture 2">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228600"/>
          <a:ext cx="2609850" cy="4641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180975</xdr:colOff>
      <xdr:row>1</xdr:row>
      <xdr:rowOff>123825</xdr:rowOff>
    </xdr:from>
    <xdr:to>
      <xdr:col>6</xdr:col>
      <xdr:colOff>1276350</xdr:colOff>
      <xdr:row>1</xdr:row>
      <xdr:rowOff>588010</xdr:rowOff>
    </xdr:to>
    <xdr:pic>
      <xdr:nvPicPr>
        <xdr:cNvPr id="4" name="Picture 2">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1150" y="238125"/>
          <a:ext cx="2609850" cy="4641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1371600</xdr:colOff>
      <xdr:row>1</xdr:row>
      <xdr:rowOff>38100</xdr:rowOff>
    </xdr:from>
    <xdr:to>
      <xdr:col>8</xdr:col>
      <xdr:colOff>514350</xdr:colOff>
      <xdr:row>1</xdr:row>
      <xdr:rowOff>502285</xdr:rowOff>
    </xdr:to>
    <xdr:pic>
      <xdr:nvPicPr>
        <xdr:cNvPr id="5" name="Picture 2">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152400"/>
          <a:ext cx="2609850" cy="4641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1143000</xdr:colOff>
      <xdr:row>1</xdr:row>
      <xdr:rowOff>66675</xdr:rowOff>
    </xdr:from>
    <xdr:to>
      <xdr:col>11</xdr:col>
      <xdr:colOff>104775</xdr:colOff>
      <xdr:row>1</xdr:row>
      <xdr:rowOff>530860</xdr:rowOff>
    </xdr:to>
    <xdr:pic>
      <xdr:nvPicPr>
        <xdr:cNvPr id="5" name="Picture 2">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180975"/>
          <a:ext cx="2609850" cy="4641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762000</xdr:colOff>
      <xdr:row>1</xdr:row>
      <xdr:rowOff>28575</xdr:rowOff>
    </xdr:from>
    <xdr:to>
      <xdr:col>10</xdr:col>
      <xdr:colOff>247650</xdr:colOff>
      <xdr:row>1</xdr:row>
      <xdr:rowOff>492760</xdr:rowOff>
    </xdr:to>
    <xdr:pic>
      <xdr:nvPicPr>
        <xdr:cNvPr id="5" name="Picture 2">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2850" y="142875"/>
          <a:ext cx="2609850" cy="464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914400</xdr:colOff>
      <xdr:row>1</xdr:row>
      <xdr:rowOff>47625</xdr:rowOff>
    </xdr:from>
    <xdr:to>
      <xdr:col>10</xdr:col>
      <xdr:colOff>476250</xdr:colOff>
      <xdr:row>1</xdr:row>
      <xdr:rowOff>511810</xdr:rowOff>
    </xdr:to>
    <xdr:pic>
      <xdr:nvPicPr>
        <xdr:cNvPr id="2" name="Picture 2">
          <a:extLst>
            <a:ext uri="{FF2B5EF4-FFF2-40B4-BE49-F238E27FC236}">
              <a16:creationId xmlns:a16="http://schemas.microsoft.com/office/drawing/2014/main" id="{F0CF7912-C5C1-4618-9ED4-E6C768FDEB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161925"/>
          <a:ext cx="2609850" cy="4641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552450</xdr:colOff>
      <xdr:row>1</xdr:row>
      <xdr:rowOff>123825</xdr:rowOff>
    </xdr:from>
    <xdr:to>
      <xdr:col>10</xdr:col>
      <xdr:colOff>114300</xdr:colOff>
      <xdr:row>1</xdr:row>
      <xdr:rowOff>588010</xdr:rowOff>
    </xdr:to>
    <xdr:pic>
      <xdr:nvPicPr>
        <xdr:cNvPr id="5" name="Picture 2">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8075" y="238125"/>
          <a:ext cx="2609850" cy="4641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180975</xdr:colOff>
      <xdr:row>1</xdr:row>
      <xdr:rowOff>95250</xdr:rowOff>
    </xdr:from>
    <xdr:to>
      <xdr:col>9</xdr:col>
      <xdr:colOff>238125</xdr:colOff>
      <xdr:row>1</xdr:row>
      <xdr:rowOff>559435</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209550"/>
          <a:ext cx="2609850" cy="4641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0</xdr:colOff>
      <xdr:row>1</xdr:row>
      <xdr:rowOff>76200</xdr:rowOff>
    </xdr:from>
    <xdr:to>
      <xdr:col>9</xdr:col>
      <xdr:colOff>0</xdr:colOff>
      <xdr:row>1</xdr:row>
      <xdr:rowOff>540385</xdr:rowOff>
    </xdr:to>
    <xdr:pic>
      <xdr:nvPicPr>
        <xdr:cNvPr id="7" name="Picture 2">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190500"/>
          <a:ext cx="2609850" cy="4641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9</xdr:col>
      <xdr:colOff>161925</xdr:colOff>
      <xdr:row>1</xdr:row>
      <xdr:rowOff>559435</xdr:rowOff>
    </xdr:to>
    <xdr:pic>
      <xdr:nvPicPr>
        <xdr:cNvPr id="5" name="Picture 2">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9550"/>
          <a:ext cx="2609850" cy="4641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1504950</xdr:colOff>
      <xdr:row>1</xdr:row>
      <xdr:rowOff>104775</xdr:rowOff>
    </xdr:from>
    <xdr:to>
      <xdr:col>9</xdr:col>
      <xdr:colOff>152400</xdr:colOff>
      <xdr:row>1</xdr:row>
      <xdr:rowOff>568960</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8475" y="219075"/>
          <a:ext cx="2609850" cy="4641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1181100</xdr:colOff>
      <xdr:row>1</xdr:row>
      <xdr:rowOff>95250</xdr:rowOff>
    </xdr:from>
    <xdr:to>
      <xdr:col>6</xdr:col>
      <xdr:colOff>1085850</xdr:colOff>
      <xdr:row>1</xdr:row>
      <xdr:rowOff>559435</xdr:rowOff>
    </xdr:to>
    <xdr:pic>
      <xdr:nvPicPr>
        <xdr:cNvPr id="3" name="Picture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209550"/>
          <a:ext cx="2609850" cy="4641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1304925</xdr:colOff>
      <xdr:row>1</xdr:row>
      <xdr:rowOff>142875</xdr:rowOff>
    </xdr:from>
    <xdr:to>
      <xdr:col>10</xdr:col>
      <xdr:colOff>104775</xdr:colOff>
      <xdr:row>1</xdr:row>
      <xdr:rowOff>607060</xdr:rowOff>
    </xdr:to>
    <xdr:pic>
      <xdr:nvPicPr>
        <xdr:cNvPr id="4" name="Picture 2">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9575" y="257175"/>
          <a:ext cx="2609850" cy="4641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152400</xdr:colOff>
      <xdr:row>1</xdr:row>
      <xdr:rowOff>66675</xdr:rowOff>
    </xdr:from>
    <xdr:to>
      <xdr:col>7</xdr:col>
      <xdr:colOff>0</xdr:colOff>
      <xdr:row>1</xdr:row>
      <xdr:rowOff>530860</xdr:rowOff>
    </xdr:to>
    <xdr:pic>
      <xdr:nvPicPr>
        <xdr:cNvPr id="4" name="Picture 2">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0975"/>
          <a:ext cx="2609850" cy="4641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152400</xdr:colOff>
      <xdr:row>1</xdr:row>
      <xdr:rowOff>66675</xdr:rowOff>
    </xdr:from>
    <xdr:to>
      <xdr:col>7</xdr:col>
      <xdr:colOff>0</xdr:colOff>
      <xdr:row>1</xdr:row>
      <xdr:rowOff>530860</xdr:rowOff>
    </xdr:to>
    <xdr:pic>
      <xdr:nvPicPr>
        <xdr:cNvPr id="2" name="Picture 2">
          <a:extLst>
            <a:ext uri="{FF2B5EF4-FFF2-40B4-BE49-F238E27FC236}">
              <a16:creationId xmlns:a16="http://schemas.microsoft.com/office/drawing/2014/main" id="{B7A7961F-1772-4284-98D8-6FCCDF74B3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0975"/>
          <a:ext cx="2609850" cy="4641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114300</xdr:colOff>
      <xdr:row>1</xdr:row>
      <xdr:rowOff>47625</xdr:rowOff>
    </xdr:from>
    <xdr:to>
      <xdr:col>6</xdr:col>
      <xdr:colOff>1209675</xdr:colOff>
      <xdr:row>1</xdr:row>
      <xdr:rowOff>511810</xdr:rowOff>
    </xdr:to>
    <xdr:pic>
      <xdr:nvPicPr>
        <xdr:cNvPr id="6" name="Picture 2">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61925"/>
          <a:ext cx="2609850" cy="4641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123825</xdr:colOff>
      <xdr:row>1</xdr:row>
      <xdr:rowOff>66675</xdr:rowOff>
    </xdr:from>
    <xdr:to>
      <xdr:col>6</xdr:col>
      <xdr:colOff>1219200</xdr:colOff>
      <xdr:row>1</xdr:row>
      <xdr:rowOff>530860</xdr:rowOff>
    </xdr:to>
    <xdr:pic>
      <xdr:nvPicPr>
        <xdr:cNvPr id="4" name="Picture 2">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180975"/>
          <a:ext cx="2609850" cy="4641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161925</xdr:colOff>
      <xdr:row>1</xdr:row>
      <xdr:rowOff>66675</xdr:rowOff>
    </xdr:from>
    <xdr:to>
      <xdr:col>7</xdr:col>
      <xdr:colOff>9525</xdr:colOff>
      <xdr:row>1</xdr:row>
      <xdr:rowOff>530860</xdr:rowOff>
    </xdr:to>
    <xdr:pic>
      <xdr:nvPicPr>
        <xdr:cNvPr id="4" name="Picture 2">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80975"/>
          <a:ext cx="2609850" cy="4641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7</xdr:col>
      <xdr:colOff>381000</xdr:colOff>
      <xdr:row>1</xdr:row>
      <xdr:rowOff>559435</xdr:rowOff>
    </xdr:to>
    <xdr:pic>
      <xdr:nvPicPr>
        <xdr:cNvPr id="5" name="Picture 2">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209550"/>
          <a:ext cx="2609850" cy="4641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152400</xdr:colOff>
      <xdr:row>1</xdr:row>
      <xdr:rowOff>85725</xdr:rowOff>
    </xdr:from>
    <xdr:to>
      <xdr:col>7</xdr:col>
      <xdr:colOff>0</xdr:colOff>
      <xdr:row>1</xdr:row>
      <xdr:rowOff>549910</xdr:rowOff>
    </xdr:to>
    <xdr:pic>
      <xdr:nvPicPr>
        <xdr:cNvPr id="4" name="Picture 2">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61925"/>
          <a:ext cx="2609850" cy="4641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409575</xdr:colOff>
      <xdr:row>1</xdr:row>
      <xdr:rowOff>95250</xdr:rowOff>
    </xdr:from>
    <xdr:to>
      <xdr:col>7</xdr:col>
      <xdr:colOff>257175</xdr:colOff>
      <xdr:row>1</xdr:row>
      <xdr:rowOff>559435</xdr:rowOff>
    </xdr:to>
    <xdr:pic>
      <xdr:nvPicPr>
        <xdr:cNvPr id="4" name="Picture 2">
          <a:extLst>
            <a:ext uri="{FF2B5EF4-FFF2-40B4-BE49-F238E27FC236}">
              <a16:creationId xmlns:a16="http://schemas.microsoft.com/office/drawing/2014/main" id="{00000000-0008-0000-1E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150" y="209550"/>
          <a:ext cx="2609850" cy="4641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85725</xdr:colOff>
      <xdr:row>1</xdr:row>
      <xdr:rowOff>66675</xdr:rowOff>
    </xdr:from>
    <xdr:to>
      <xdr:col>6</xdr:col>
      <xdr:colOff>1181100</xdr:colOff>
      <xdr:row>1</xdr:row>
      <xdr:rowOff>530860</xdr:rowOff>
    </xdr:to>
    <xdr:pic>
      <xdr:nvPicPr>
        <xdr:cNvPr id="4" name="Picture 2">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8300" y="180975"/>
          <a:ext cx="2609850" cy="46418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95250</xdr:colOff>
      <xdr:row>1</xdr:row>
      <xdr:rowOff>57150</xdr:rowOff>
    </xdr:from>
    <xdr:to>
      <xdr:col>6</xdr:col>
      <xdr:colOff>1190625</xdr:colOff>
      <xdr:row>1</xdr:row>
      <xdr:rowOff>521335</xdr:rowOff>
    </xdr:to>
    <xdr:pic>
      <xdr:nvPicPr>
        <xdr:cNvPr id="6" name="Picture 2">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7825" y="171450"/>
          <a:ext cx="2609850" cy="46418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190500</xdr:colOff>
      <xdr:row>1</xdr:row>
      <xdr:rowOff>28575</xdr:rowOff>
    </xdr:from>
    <xdr:to>
      <xdr:col>6</xdr:col>
      <xdr:colOff>1285875</xdr:colOff>
      <xdr:row>1</xdr:row>
      <xdr:rowOff>492760</xdr:rowOff>
    </xdr:to>
    <xdr:pic>
      <xdr:nvPicPr>
        <xdr:cNvPr id="4" name="Picture 2">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075" y="142875"/>
          <a:ext cx="2609850" cy="46418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571500</xdr:colOff>
      <xdr:row>1</xdr:row>
      <xdr:rowOff>85725</xdr:rowOff>
    </xdr:from>
    <xdr:to>
      <xdr:col>10</xdr:col>
      <xdr:colOff>133350</xdr:colOff>
      <xdr:row>1</xdr:row>
      <xdr:rowOff>549910</xdr:rowOff>
    </xdr:to>
    <xdr:pic>
      <xdr:nvPicPr>
        <xdr:cNvPr id="4" name="Picture 2">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6150" y="200025"/>
          <a:ext cx="2609850" cy="46418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228600</xdr:colOff>
      <xdr:row>1</xdr:row>
      <xdr:rowOff>76200</xdr:rowOff>
    </xdr:from>
    <xdr:to>
      <xdr:col>6</xdr:col>
      <xdr:colOff>1323975</xdr:colOff>
      <xdr:row>1</xdr:row>
      <xdr:rowOff>540385</xdr:rowOff>
    </xdr:to>
    <xdr:pic>
      <xdr:nvPicPr>
        <xdr:cNvPr id="4" name="Picture 2">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1175" y="190500"/>
          <a:ext cx="2609850" cy="4641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28575</xdr:colOff>
      <xdr:row>1</xdr:row>
      <xdr:rowOff>76200</xdr:rowOff>
    </xdr:from>
    <xdr:to>
      <xdr:col>6</xdr:col>
      <xdr:colOff>1123950</xdr:colOff>
      <xdr:row>1</xdr:row>
      <xdr:rowOff>540385</xdr:rowOff>
    </xdr:to>
    <xdr:pic>
      <xdr:nvPicPr>
        <xdr:cNvPr id="5" name="Picture 2">
          <a:extLst>
            <a:ext uri="{FF2B5EF4-FFF2-40B4-BE49-F238E27FC236}">
              <a16:creationId xmlns:a16="http://schemas.microsoft.com/office/drawing/2014/main" id="{00000000-0008-0000-2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190500"/>
          <a:ext cx="2609850" cy="4641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666750</xdr:colOff>
      <xdr:row>1</xdr:row>
      <xdr:rowOff>85725</xdr:rowOff>
    </xdr:from>
    <xdr:to>
      <xdr:col>6</xdr:col>
      <xdr:colOff>1762125</xdr:colOff>
      <xdr:row>1</xdr:row>
      <xdr:rowOff>549910</xdr:rowOff>
    </xdr:to>
    <xdr:pic>
      <xdr:nvPicPr>
        <xdr:cNvPr id="4" name="Picture 2">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9800" y="200025"/>
          <a:ext cx="2609850" cy="4641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19050</xdr:colOff>
      <xdr:row>1</xdr:row>
      <xdr:rowOff>161925</xdr:rowOff>
    </xdr:from>
    <xdr:to>
      <xdr:col>11</xdr:col>
      <xdr:colOff>228600</xdr:colOff>
      <xdr:row>1</xdr:row>
      <xdr:rowOff>626110</xdr:rowOff>
    </xdr:to>
    <xdr:pic>
      <xdr:nvPicPr>
        <xdr:cNvPr id="3" name="Picture 2">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1475" y="276225"/>
          <a:ext cx="2609850" cy="4641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66675</xdr:colOff>
      <xdr:row>1</xdr:row>
      <xdr:rowOff>104775</xdr:rowOff>
    </xdr:from>
    <xdr:to>
      <xdr:col>11</xdr:col>
      <xdr:colOff>276225</xdr:colOff>
      <xdr:row>1</xdr:row>
      <xdr:rowOff>568960</xdr:rowOff>
    </xdr:to>
    <xdr:pic>
      <xdr:nvPicPr>
        <xdr:cNvPr id="4" name="Picture 2">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0" y="219075"/>
          <a:ext cx="2609850" cy="4641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495300</xdr:colOff>
      <xdr:row>1</xdr:row>
      <xdr:rowOff>276225</xdr:rowOff>
    </xdr:from>
    <xdr:to>
      <xdr:col>8</xdr:col>
      <xdr:colOff>590550</xdr:colOff>
      <xdr:row>1</xdr:row>
      <xdr:rowOff>740410</xdr:rowOff>
    </xdr:to>
    <xdr:pic>
      <xdr:nvPicPr>
        <xdr:cNvPr id="2" name="Picture 2">
          <a:extLst>
            <a:ext uri="{FF2B5EF4-FFF2-40B4-BE49-F238E27FC236}">
              <a16:creationId xmlns:a16="http://schemas.microsoft.com/office/drawing/2014/main" id="{4D3BD920-BAD6-4531-832C-C169345CE6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2350" y="390525"/>
          <a:ext cx="2609850" cy="46418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495300</xdr:colOff>
      <xdr:row>1</xdr:row>
      <xdr:rowOff>276225</xdr:rowOff>
    </xdr:from>
    <xdr:to>
      <xdr:col>8</xdr:col>
      <xdr:colOff>590550</xdr:colOff>
      <xdr:row>1</xdr:row>
      <xdr:rowOff>740410</xdr:rowOff>
    </xdr:to>
    <xdr:pic>
      <xdr:nvPicPr>
        <xdr:cNvPr id="2" name="Picture 2">
          <a:extLst>
            <a:ext uri="{FF2B5EF4-FFF2-40B4-BE49-F238E27FC236}">
              <a16:creationId xmlns:a16="http://schemas.microsoft.com/office/drawing/2014/main" id="{3977575E-1441-4BCF-AF23-4B8731BE9B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2350" y="390525"/>
          <a:ext cx="2609850" cy="464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495300</xdr:colOff>
      <xdr:row>1</xdr:row>
      <xdr:rowOff>276225</xdr:rowOff>
    </xdr:from>
    <xdr:to>
      <xdr:col>8</xdr:col>
      <xdr:colOff>590550</xdr:colOff>
      <xdr:row>1</xdr:row>
      <xdr:rowOff>740410</xdr:rowOff>
    </xdr:to>
    <xdr:pic>
      <xdr:nvPicPr>
        <xdr:cNvPr id="2" name="Picture 2">
          <a:extLst>
            <a:ext uri="{FF2B5EF4-FFF2-40B4-BE49-F238E27FC236}">
              <a16:creationId xmlns:a16="http://schemas.microsoft.com/office/drawing/2014/main" id="{ACB95E89-D8EB-430B-945A-F3F3B91CC83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2350" y="390525"/>
          <a:ext cx="2609850" cy="464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9</xdr:col>
      <xdr:colOff>438150</xdr:colOff>
      <xdr:row>1</xdr:row>
      <xdr:rowOff>28575</xdr:rowOff>
    </xdr:from>
    <xdr:to>
      <xdr:col>13</xdr:col>
      <xdr:colOff>0</xdr:colOff>
      <xdr:row>1</xdr:row>
      <xdr:rowOff>492760</xdr:rowOff>
    </xdr:to>
    <xdr:pic>
      <xdr:nvPicPr>
        <xdr:cNvPr id="3" name="Picture 2">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1825" y="142875"/>
          <a:ext cx="2609850" cy="4641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7</xdr:col>
      <xdr:colOff>973667</xdr:colOff>
      <xdr:row>1</xdr:row>
      <xdr:rowOff>179916</xdr:rowOff>
    </xdr:from>
    <xdr:to>
      <xdr:col>8</xdr:col>
      <xdr:colOff>1847850</xdr:colOff>
      <xdr:row>1</xdr:row>
      <xdr:rowOff>644101</xdr:rowOff>
    </xdr:to>
    <xdr:pic>
      <xdr:nvPicPr>
        <xdr:cNvPr id="5" name="Picture 2">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0" y="232833"/>
          <a:ext cx="2609850" cy="46418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6</xdr:col>
      <xdr:colOff>666750</xdr:colOff>
      <xdr:row>14</xdr:row>
      <xdr:rowOff>9525</xdr:rowOff>
    </xdr:from>
    <xdr:to>
      <xdr:col>6</xdr:col>
      <xdr:colOff>781050</xdr:colOff>
      <xdr:row>14</xdr:row>
      <xdr:rowOff>104775</xdr:rowOff>
    </xdr:to>
    <xdr:pic>
      <xdr:nvPicPr>
        <xdr:cNvPr id="3" name="Grafik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057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1</xdr:row>
      <xdr:rowOff>76200</xdr:rowOff>
    </xdr:from>
    <xdr:to>
      <xdr:col>12</xdr:col>
      <xdr:colOff>628650</xdr:colOff>
      <xdr:row>1</xdr:row>
      <xdr:rowOff>540385</xdr:rowOff>
    </xdr:to>
    <xdr:pic>
      <xdr:nvPicPr>
        <xdr:cNvPr id="5" name="Picture 2">
          <a:extLst>
            <a:ext uri="{FF2B5EF4-FFF2-40B4-BE49-F238E27FC236}">
              <a16:creationId xmlns:a16="http://schemas.microsoft.com/office/drawing/2014/main" id="{00000000-0008-0000-2B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3525" y="190500"/>
          <a:ext cx="2609850" cy="46418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9525</xdr:colOff>
      <xdr:row>1</xdr:row>
      <xdr:rowOff>57150</xdr:rowOff>
    </xdr:from>
    <xdr:to>
      <xdr:col>5</xdr:col>
      <xdr:colOff>2619375</xdr:colOff>
      <xdr:row>1</xdr:row>
      <xdr:rowOff>521335</xdr:rowOff>
    </xdr:to>
    <xdr:pic>
      <xdr:nvPicPr>
        <xdr:cNvPr id="4" name="Picture 2">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5525" y="171450"/>
          <a:ext cx="2609850" cy="46418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1466850</xdr:colOff>
      <xdr:row>7</xdr:row>
      <xdr:rowOff>657225</xdr:rowOff>
    </xdr:from>
    <xdr:to>
      <xdr:col>7</xdr:col>
      <xdr:colOff>9525</xdr:colOff>
      <xdr:row>8</xdr:row>
      <xdr:rowOff>95250</xdr:rowOff>
    </xdr:to>
    <xdr:pic>
      <xdr:nvPicPr>
        <xdr:cNvPr id="4" name="Grafik 12">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242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809625</xdr:colOff>
      <xdr:row>1</xdr:row>
      <xdr:rowOff>9525</xdr:rowOff>
    </xdr:from>
    <xdr:to>
      <xdr:col>6</xdr:col>
      <xdr:colOff>1476375</xdr:colOff>
      <xdr:row>1</xdr:row>
      <xdr:rowOff>473710</xdr:rowOff>
    </xdr:to>
    <xdr:pic>
      <xdr:nvPicPr>
        <xdr:cNvPr id="5" name="Picture 2">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48450" y="123825"/>
          <a:ext cx="2609850" cy="46418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E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8</xdr:col>
      <xdr:colOff>730250</xdr:colOff>
      <xdr:row>1</xdr:row>
      <xdr:rowOff>127000</xdr:rowOff>
    </xdr:from>
    <xdr:to>
      <xdr:col>8</xdr:col>
      <xdr:colOff>3340100</xdr:colOff>
      <xdr:row>1</xdr:row>
      <xdr:rowOff>591185</xdr:rowOff>
    </xdr:to>
    <xdr:pic>
      <xdr:nvPicPr>
        <xdr:cNvPr id="5" name="Picture 2">
          <a:extLst>
            <a:ext uri="{FF2B5EF4-FFF2-40B4-BE49-F238E27FC236}">
              <a16:creationId xmlns:a16="http://schemas.microsoft.com/office/drawing/2014/main" id="{00000000-0008-0000-2E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27583" y="179917"/>
          <a:ext cx="2609850" cy="46418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7022425" y="104775"/>
          <a:ext cx="2247736" cy="833438"/>
        </a:xfrm>
        <a:prstGeom prst="rect">
          <a:avLst/>
        </a:prstGeom>
      </xdr:spPr>
    </xdr:pic>
    <xdr:clientData/>
  </xdr:oneCellAnchor>
  <xdr:twoCellAnchor editAs="oneCell">
    <xdr:from>
      <xdr:col>15</xdr:col>
      <xdr:colOff>276225</xdr:colOff>
      <xdr:row>1</xdr:row>
      <xdr:rowOff>104775</xdr:rowOff>
    </xdr:from>
    <xdr:to>
      <xdr:col>17</xdr:col>
      <xdr:colOff>781050</xdr:colOff>
      <xdr:row>1</xdr:row>
      <xdr:rowOff>568960</xdr:rowOff>
    </xdr:to>
    <xdr:pic>
      <xdr:nvPicPr>
        <xdr:cNvPr id="4" name="Picture 2">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0" y="209550"/>
          <a:ext cx="2609850" cy="46418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169333</xdr:colOff>
      <xdr:row>121</xdr:row>
      <xdr:rowOff>127000</xdr:rowOff>
    </xdr:from>
    <xdr:to>
      <xdr:col>11</xdr:col>
      <xdr:colOff>222250</xdr:colOff>
      <xdr:row>148</xdr:row>
      <xdr:rowOff>158749</xdr:rowOff>
    </xdr:to>
    <xdr:pic>
      <xdr:nvPicPr>
        <xdr:cNvPr id="3" name="Grafik 2">
          <a:extLst>
            <a:ext uri="{FF2B5EF4-FFF2-40B4-BE49-F238E27FC236}">
              <a16:creationId xmlns:a16="http://schemas.microsoft.com/office/drawing/2014/main" id="{00000000-0008-0000-3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82" t="11667" r="2719" b="8175"/>
        <a:stretch/>
      </xdr:blipFill>
      <xdr:spPr>
        <a:xfrm>
          <a:off x="2095500" y="41148000"/>
          <a:ext cx="6720417" cy="5344583"/>
        </a:xfrm>
        <a:prstGeom prst="rect">
          <a:avLst/>
        </a:prstGeom>
      </xdr:spPr>
    </xdr:pic>
    <xdr:clientData/>
  </xdr:twoCellAnchor>
  <xdr:twoCellAnchor editAs="oneCell">
    <xdr:from>
      <xdr:col>13</xdr:col>
      <xdr:colOff>0</xdr:colOff>
      <xdr:row>1</xdr:row>
      <xdr:rowOff>104775</xdr:rowOff>
    </xdr:from>
    <xdr:to>
      <xdr:col>15</xdr:col>
      <xdr:colOff>876300</xdr:colOff>
      <xdr:row>1</xdr:row>
      <xdr:rowOff>568960</xdr:rowOff>
    </xdr:to>
    <xdr:pic>
      <xdr:nvPicPr>
        <xdr:cNvPr id="7" name="Picture 2">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67975" y="161925"/>
          <a:ext cx="2609850" cy="46418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638174</xdr:colOff>
      <xdr:row>67</xdr:row>
      <xdr:rowOff>9525</xdr:rowOff>
    </xdr:from>
    <xdr:to>
      <xdr:col>10</xdr:col>
      <xdr:colOff>390525</xdr:colOff>
      <xdr:row>92</xdr:row>
      <xdr:rowOff>180975</xdr:rowOff>
    </xdr:to>
    <xdr:pic>
      <xdr:nvPicPr>
        <xdr:cNvPr id="3" name="Grafik 2">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82" t="10217" r="3499" b="7408"/>
        <a:stretch/>
      </xdr:blipFill>
      <xdr:spPr>
        <a:xfrm>
          <a:off x="1438274" y="20012025"/>
          <a:ext cx="6038851" cy="4933950"/>
        </a:xfrm>
        <a:prstGeom prst="rect">
          <a:avLst/>
        </a:prstGeom>
      </xdr:spPr>
    </xdr:pic>
    <xdr:clientData/>
  </xdr:twoCellAnchor>
  <xdr:twoCellAnchor editAs="oneCell">
    <xdr:from>
      <xdr:col>10</xdr:col>
      <xdr:colOff>438150</xdr:colOff>
      <xdr:row>1</xdr:row>
      <xdr:rowOff>190500</xdr:rowOff>
    </xdr:from>
    <xdr:to>
      <xdr:col>12</xdr:col>
      <xdr:colOff>238125</xdr:colOff>
      <xdr:row>2</xdr:row>
      <xdr:rowOff>6985</xdr:rowOff>
    </xdr:to>
    <xdr:pic>
      <xdr:nvPicPr>
        <xdr:cNvPr id="5" name="Picture 2">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247650"/>
          <a:ext cx="2609850" cy="46418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4</xdr:col>
      <xdr:colOff>819150</xdr:colOff>
      <xdr:row>1</xdr:row>
      <xdr:rowOff>66675</xdr:rowOff>
    </xdr:from>
    <xdr:to>
      <xdr:col>6</xdr:col>
      <xdr:colOff>1114425</xdr:colOff>
      <xdr:row>1</xdr:row>
      <xdr:rowOff>530860</xdr:rowOff>
    </xdr:to>
    <xdr:pic>
      <xdr:nvPicPr>
        <xdr:cNvPr id="2" name="Picture 2">
          <a:extLst>
            <a:ext uri="{FF2B5EF4-FFF2-40B4-BE49-F238E27FC236}">
              <a16:creationId xmlns:a16="http://schemas.microsoft.com/office/drawing/2014/main" id="{211509FD-D492-4D90-9CDA-31F53FC457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171450"/>
          <a:ext cx="2609850" cy="464185"/>
        </a:xfrm>
        <a:prstGeom prst="rect">
          <a:avLst/>
        </a:prstGeom>
      </xdr:spPr>
    </xdr:pic>
    <xdr:clientData/>
  </xdr:twoCellAnchor>
  <xdr:twoCellAnchor editAs="oneCell">
    <xdr:from>
      <xdr:col>0</xdr:col>
      <xdr:colOff>133350</xdr:colOff>
      <xdr:row>958</xdr:row>
      <xdr:rowOff>85725</xdr:rowOff>
    </xdr:from>
    <xdr:to>
      <xdr:col>3</xdr:col>
      <xdr:colOff>123825</xdr:colOff>
      <xdr:row>966</xdr:row>
      <xdr:rowOff>76020</xdr:rowOff>
    </xdr:to>
    <xdr:pic>
      <xdr:nvPicPr>
        <xdr:cNvPr id="4" name="Grafik 3">
          <a:extLst>
            <a:ext uri="{FF2B5EF4-FFF2-40B4-BE49-F238E27FC236}">
              <a16:creationId xmlns:a16="http://schemas.microsoft.com/office/drawing/2014/main" id="{4B65A2AC-9295-4041-97F9-32EFDE8E5863}"/>
            </a:ext>
          </a:extLst>
        </xdr:cNvPr>
        <xdr:cNvPicPr>
          <a:picLocks noChangeAspect="1"/>
        </xdr:cNvPicPr>
      </xdr:nvPicPr>
      <xdr:blipFill rotWithShape="1">
        <a:blip xmlns:r="http://schemas.openxmlformats.org/officeDocument/2006/relationships" r:embed="rId2"/>
        <a:srcRect l="8387"/>
        <a:stretch/>
      </xdr:blipFill>
      <xdr:spPr>
        <a:xfrm>
          <a:off x="133350" y="367007775"/>
          <a:ext cx="4181475" cy="143809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oneCellAnchor>
    <xdr:from>
      <xdr:col>9</xdr:col>
      <xdr:colOff>285750</xdr:colOff>
      <xdr:row>1</xdr:row>
      <xdr:rowOff>9525</xdr:rowOff>
    </xdr:from>
    <xdr:ext cx="2609850" cy="464185"/>
    <xdr:pic>
      <xdr:nvPicPr>
        <xdr:cNvPr id="2" name="Picture 2">
          <a:extLst>
            <a:ext uri="{FF2B5EF4-FFF2-40B4-BE49-F238E27FC236}">
              <a16:creationId xmlns:a16="http://schemas.microsoft.com/office/drawing/2014/main" id="{3C43CFBF-37A9-465D-8634-5842F0A9BB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0" y="200025"/>
          <a:ext cx="2609850" cy="464185"/>
        </a:xfrm>
        <a:prstGeom prst="rect">
          <a:avLst/>
        </a:prstGeom>
      </xdr:spPr>
    </xdr:pic>
    <xdr:clientData/>
  </xdr:oneCellAnchor>
  <xdr:twoCellAnchor>
    <xdr:from>
      <xdr:col>1</xdr:col>
      <xdr:colOff>0</xdr:colOff>
      <xdr:row>3</xdr:row>
      <xdr:rowOff>0</xdr:rowOff>
    </xdr:from>
    <xdr:to>
      <xdr:col>4</xdr:col>
      <xdr:colOff>256469</xdr:colOff>
      <xdr:row>44</xdr:row>
      <xdr:rowOff>9482</xdr:rowOff>
    </xdr:to>
    <xdr:grpSp>
      <xdr:nvGrpSpPr>
        <xdr:cNvPr id="3" name="Gruppieren 2">
          <a:extLst>
            <a:ext uri="{FF2B5EF4-FFF2-40B4-BE49-F238E27FC236}">
              <a16:creationId xmlns:a16="http://schemas.microsoft.com/office/drawing/2014/main" id="{FFF794D2-13CD-4C60-943E-59E881B320C9}"/>
            </a:ext>
          </a:extLst>
        </xdr:cNvPr>
        <xdr:cNvGrpSpPr/>
      </xdr:nvGrpSpPr>
      <xdr:grpSpPr>
        <a:xfrm>
          <a:off x="762000" y="952500"/>
          <a:ext cx="5676194" cy="12115757"/>
          <a:chOff x="762000" y="742950"/>
          <a:chExt cx="5676194" cy="7819982"/>
        </a:xfrm>
      </xdr:grpSpPr>
      <xdr:pic>
        <xdr:nvPicPr>
          <xdr:cNvPr id="4" name="Grafik 3">
            <a:extLst>
              <a:ext uri="{FF2B5EF4-FFF2-40B4-BE49-F238E27FC236}">
                <a16:creationId xmlns:a16="http://schemas.microsoft.com/office/drawing/2014/main" id="{926A98AA-53F6-4E0D-9A14-35739A77F332}"/>
              </a:ext>
            </a:extLst>
          </xdr:cNvPr>
          <xdr:cNvPicPr>
            <a:picLocks noChangeAspect="1"/>
          </xdr:cNvPicPr>
        </xdr:nvPicPr>
        <xdr:blipFill>
          <a:blip xmlns:r="http://schemas.openxmlformats.org/officeDocument/2006/relationships" r:embed="rId2"/>
          <a:stretch>
            <a:fillRect/>
          </a:stretch>
        </xdr:blipFill>
        <xdr:spPr>
          <a:xfrm>
            <a:off x="790575" y="1762125"/>
            <a:ext cx="5647619" cy="6409524"/>
          </a:xfrm>
          <a:prstGeom prst="rect">
            <a:avLst/>
          </a:prstGeom>
        </xdr:spPr>
      </xdr:pic>
      <xdr:pic>
        <xdr:nvPicPr>
          <xdr:cNvPr id="5" name="Grafik 4">
            <a:extLst>
              <a:ext uri="{FF2B5EF4-FFF2-40B4-BE49-F238E27FC236}">
                <a16:creationId xmlns:a16="http://schemas.microsoft.com/office/drawing/2014/main" id="{33864FFC-3D83-4813-B73E-90E5180E29FD}"/>
              </a:ext>
            </a:extLst>
          </xdr:cNvPr>
          <xdr:cNvPicPr>
            <a:picLocks noChangeAspect="1"/>
          </xdr:cNvPicPr>
        </xdr:nvPicPr>
        <xdr:blipFill>
          <a:blip xmlns:r="http://schemas.openxmlformats.org/officeDocument/2006/relationships" r:embed="rId3"/>
          <a:stretch>
            <a:fillRect/>
          </a:stretch>
        </xdr:blipFill>
        <xdr:spPr>
          <a:xfrm>
            <a:off x="857250" y="8220075"/>
            <a:ext cx="5495238" cy="342857"/>
          </a:xfrm>
          <a:prstGeom prst="rect">
            <a:avLst/>
          </a:prstGeom>
        </xdr:spPr>
      </xdr:pic>
      <xdr:pic>
        <xdr:nvPicPr>
          <xdr:cNvPr id="6" name="Grafik 5">
            <a:extLst>
              <a:ext uri="{FF2B5EF4-FFF2-40B4-BE49-F238E27FC236}">
                <a16:creationId xmlns:a16="http://schemas.microsoft.com/office/drawing/2014/main" id="{00BC74CC-E8BC-4989-B153-A61EA5EA1558}"/>
              </a:ext>
            </a:extLst>
          </xdr:cNvPr>
          <xdr:cNvPicPr>
            <a:picLocks noChangeAspect="1"/>
          </xdr:cNvPicPr>
        </xdr:nvPicPr>
        <xdr:blipFill>
          <a:blip xmlns:r="http://schemas.openxmlformats.org/officeDocument/2006/relationships" r:embed="rId4"/>
          <a:stretch>
            <a:fillRect/>
          </a:stretch>
        </xdr:blipFill>
        <xdr:spPr>
          <a:xfrm>
            <a:off x="762000" y="742950"/>
            <a:ext cx="5466667" cy="1019048"/>
          </a:xfrm>
          <a:prstGeom prst="rect">
            <a:avLst/>
          </a:prstGeom>
        </xdr:spPr>
      </xdr:pic>
    </xdr:grpSp>
    <xdr:clientData/>
  </xdr:twoCellAnchor>
  <xdr:twoCellAnchor editAs="oneCell">
    <xdr:from>
      <xdr:col>8</xdr:col>
      <xdr:colOff>143168</xdr:colOff>
      <xdr:row>145</xdr:row>
      <xdr:rowOff>514350</xdr:rowOff>
    </xdr:from>
    <xdr:to>
      <xdr:col>14</xdr:col>
      <xdr:colOff>674927</xdr:colOff>
      <xdr:row>150</xdr:row>
      <xdr:rowOff>1237358</xdr:rowOff>
    </xdr:to>
    <xdr:pic>
      <xdr:nvPicPr>
        <xdr:cNvPr id="7" name="Grafik 6">
          <a:extLst>
            <a:ext uri="{FF2B5EF4-FFF2-40B4-BE49-F238E27FC236}">
              <a16:creationId xmlns:a16="http://schemas.microsoft.com/office/drawing/2014/main" id="{877A1BBB-0C85-481A-8ADE-0A7B6A092760}"/>
            </a:ext>
          </a:extLst>
        </xdr:cNvPr>
        <xdr:cNvPicPr>
          <a:picLocks noChangeAspect="1"/>
        </xdr:cNvPicPr>
      </xdr:nvPicPr>
      <xdr:blipFill>
        <a:blip xmlns:r="http://schemas.openxmlformats.org/officeDocument/2006/relationships" r:embed="rId5"/>
        <a:stretch>
          <a:fillRect/>
        </a:stretch>
      </xdr:blipFill>
      <xdr:spPr>
        <a:xfrm>
          <a:off x="14868818" y="55540275"/>
          <a:ext cx="7570734" cy="5009258"/>
        </a:xfrm>
        <a:prstGeom prst="rect">
          <a:avLst/>
        </a:prstGeom>
      </xdr:spPr>
    </xdr:pic>
    <xdr:clientData/>
  </xdr:twoCellAnchor>
  <xdr:twoCellAnchor editAs="oneCell">
    <xdr:from>
      <xdr:col>10</xdr:col>
      <xdr:colOff>438150</xdr:colOff>
      <xdr:row>1</xdr:row>
      <xdr:rowOff>190500</xdr:rowOff>
    </xdr:from>
    <xdr:to>
      <xdr:col>14</xdr:col>
      <xdr:colOff>0</xdr:colOff>
      <xdr:row>2</xdr:row>
      <xdr:rowOff>16510</xdr:rowOff>
    </xdr:to>
    <xdr:pic>
      <xdr:nvPicPr>
        <xdr:cNvPr id="9" name="Picture 2">
          <a:extLst>
            <a:ext uri="{FF2B5EF4-FFF2-40B4-BE49-F238E27FC236}">
              <a16:creationId xmlns:a16="http://schemas.microsoft.com/office/drawing/2014/main" id="{3435C54F-F0CD-4BAB-A534-570DD13BA0D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86650" y="247650"/>
          <a:ext cx="2609850" cy="464185"/>
        </a:xfrm>
        <a:prstGeom prst="rect">
          <a:avLst/>
        </a:prstGeom>
      </xdr:spPr>
    </xdr:pic>
    <xdr:clientData/>
  </xdr:twoCellAnchor>
  <xdr:twoCellAnchor editAs="oneCell">
    <xdr:from>
      <xdr:col>5</xdr:col>
      <xdr:colOff>1009650</xdr:colOff>
      <xdr:row>1</xdr:row>
      <xdr:rowOff>95250</xdr:rowOff>
    </xdr:from>
    <xdr:to>
      <xdr:col>6</xdr:col>
      <xdr:colOff>2466975</xdr:colOff>
      <xdr:row>1</xdr:row>
      <xdr:rowOff>559435</xdr:rowOff>
    </xdr:to>
    <xdr:pic>
      <xdr:nvPicPr>
        <xdr:cNvPr id="10" name="Picture 2">
          <a:extLst>
            <a:ext uri="{FF2B5EF4-FFF2-40B4-BE49-F238E27FC236}">
              <a16:creationId xmlns:a16="http://schemas.microsoft.com/office/drawing/2014/main" id="{942BC4EF-74FA-4FC9-A943-CFAA0DE86F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72475" y="200025"/>
          <a:ext cx="2609850" cy="46418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495300</xdr:colOff>
      <xdr:row>1</xdr:row>
      <xdr:rowOff>276225</xdr:rowOff>
    </xdr:from>
    <xdr:to>
      <xdr:col>8</xdr:col>
      <xdr:colOff>590550</xdr:colOff>
      <xdr:row>1</xdr:row>
      <xdr:rowOff>740410</xdr:rowOff>
    </xdr:to>
    <xdr:pic>
      <xdr:nvPicPr>
        <xdr:cNvPr id="2" name="Picture 2">
          <a:extLst>
            <a:ext uri="{FF2B5EF4-FFF2-40B4-BE49-F238E27FC236}">
              <a16:creationId xmlns:a16="http://schemas.microsoft.com/office/drawing/2014/main" id="{F5812E55-53B6-4B4D-BD11-740906289F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2350" y="390525"/>
          <a:ext cx="2609850" cy="464185"/>
        </a:xfrm>
        <a:prstGeom prst="rect">
          <a:avLst/>
        </a:prstGeom>
      </xdr:spPr>
    </xdr:pic>
    <xdr:clientData/>
  </xdr:twoCellAnchor>
  <xdr:twoCellAnchor editAs="oneCell">
    <xdr:from>
      <xdr:col>1</xdr:col>
      <xdr:colOff>0</xdr:colOff>
      <xdr:row>4</xdr:row>
      <xdr:rowOff>0</xdr:rowOff>
    </xdr:from>
    <xdr:to>
      <xdr:col>13</xdr:col>
      <xdr:colOff>236570</xdr:colOff>
      <xdr:row>37</xdr:row>
      <xdr:rowOff>141996</xdr:rowOff>
    </xdr:to>
    <xdr:pic>
      <xdr:nvPicPr>
        <xdr:cNvPr id="3" name="Grafik 2">
          <a:extLst>
            <a:ext uri="{FF2B5EF4-FFF2-40B4-BE49-F238E27FC236}">
              <a16:creationId xmlns:a16="http://schemas.microsoft.com/office/drawing/2014/main" id="{116B239C-758A-4FE8-94C4-CCC280A30365}"/>
            </a:ext>
          </a:extLst>
        </xdr:cNvPr>
        <xdr:cNvPicPr>
          <a:picLocks noChangeAspect="1"/>
        </xdr:cNvPicPr>
      </xdr:nvPicPr>
      <xdr:blipFill>
        <a:blip xmlns:r="http://schemas.openxmlformats.org/officeDocument/2006/relationships" r:embed="rId2"/>
        <a:stretch>
          <a:fillRect/>
        </a:stretch>
      </xdr:blipFill>
      <xdr:spPr>
        <a:xfrm>
          <a:off x="190500" y="1552575"/>
          <a:ext cx="12438095" cy="702857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9</xdr:col>
      <xdr:colOff>323850</xdr:colOff>
      <xdr:row>1</xdr:row>
      <xdr:rowOff>464185</xdr:rowOff>
    </xdr:to>
    <xdr:pic>
      <xdr:nvPicPr>
        <xdr:cNvPr id="3" name="Picture 2">
          <a:extLst>
            <a:ext uri="{FF2B5EF4-FFF2-40B4-BE49-F238E27FC236}">
              <a16:creationId xmlns:a16="http://schemas.microsoft.com/office/drawing/2014/main" id="{FAB4E98C-C692-4A2E-9097-0167B81897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114300"/>
          <a:ext cx="2609850" cy="46418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9</xdr:col>
      <xdr:colOff>323850</xdr:colOff>
      <xdr:row>1</xdr:row>
      <xdr:rowOff>464185</xdr:rowOff>
    </xdr:to>
    <xdr:pic>
      <xdr:nvPicPr>
        <xdr:cNvPr id="2" name="Picture 2">
          <a:extLst>
            <a:ext uri="{FF2B5EF4-FFF2-40B4-BE49-F238E27FC236}">
              <a16:creationId xmlns:a16="http://schemas.microsoft.com/office/drawing/2014/main" id="{2AD9491E-95DF-4158-BD76-7B2BEAFF5D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9800" y="114300"/>
          <a:ext cx="2609850" cy="46418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8</xdr:col>
      <xdr:colOff>1206500</xdr:colOff>
      <xdr:row>1</xdr:row>
      <xdr:rowOff>148166</xdr:rowOff>
    </xdr:from>
    <xdr:to>
      <xdr:col>10</xdr:col>
      <xdr:colOff>747183</xdr:colOff>
      <xdr:row>1</xdr:row>
      <xdr:rowOff>612351</xdr:rowOff>
    </xdr:to>
    <xdr:pic>
      <xdr:nvPicPr>
        <xdr:cNvPr id="5" name="Picture 2">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1000" y="195791"/>
          <a:ext cx="2607733" cy="4641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20oncobox/_oncobox%20compare/02_xml%20dateien%20zentren/Manueller%20Abgleich/liste%20mit%2010%20patienten%20f&#252;r%20maskendesign%20(20072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_dkg%20bz-dz-pz/3_prostata/02_zertkom%20pz/150630_sitzung%20zertkom%20pz/04_basisdaten%20pz%20Sitzg%20(1507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02_dkg%20bz-dz-pz\3_prostata\eb_prostata-E5.3_daten(131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Fallabgleich"/>
      <sheetName val="Gesamt Feldabgleich"/>
      <sheetName val="Falliste"/>
      <sheetName val="Dokuqualität"/>
      <sheetName val="Feldebene"/>
      <sheetName val="Feldliste"/>
      <sheetName val="Fallebene"/>
    </sheetNames>
    <sheetDataSet>
      <sheetData sheetId="0" refreshError="1"/>
      <sheetData sheetId="1" refreshError="1"/>
      <sheetData sheetId="2" refreshError="1"/>
      <sheetData sheetId="3" refreshError="1"/>
      <sheetData sheetId="4"/>
      <sheetData sheetId="5">
        <row r="6">
          <cell r="E6">
            <v>444</v>
          </cell>
          <cell r="G6">
            <v>740</v>
          </cell>
        </row>
      </sheetData>
      <sheetData sheetId="6" refreshError="1"/>
      <sheetData sheetId="7" refreshError="1"/>
      <sheetData sheetId="8">
        <row r="6">
          <cell r="E6">
            <v>444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t="str">
            <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t="str">
            <v/>
          </cell>
        </row>
      </sheetData>
      <sheetData sheetId="10">
        <row r="4">
          <cell r="C4" t="str">
            <v>I.O.</v>
          </cell>
        </row>
      </sheetData>
      <sheetData sheetId="11">
        <row r="6">
          <cell r="B6" t="str">
            <v/>
          </cell>
        </row>
      </sheetData>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neu"/>
      <sheetName val="Basisdaten alt (2)"/>
      <sheetName val="HilfstabelleB"/>
      <sheetName val="Datenquelle"/>
      <sheetName val="Pat.-Fragebogen"/>
      <sheetName val="Primärfalldefinition"/>
      <sheetName val="Berechnung1"/>
      <sheetName val="HilfstabelleKB"/>
      <sheetName val="Hilfstabelle Datendef KB"/>
      <sheetName val="Berechnung3"/>
      <sheetName val="Berechnung2"/>
      <sheetName val="HilfstabelleDM"/>
      <sheetName val="HilfstabelleSD"/>
      <sheetName val="HilfstabelleM"/>
      <sheetName val="HilfstabellePatFrag"/>
      <sheetName val="Nicht benutzt"/>
      <sheetName val="Tabelle1"/>
    </sheetNames>
    <sheetDataSet>
      <sheetData sheetId="0" refreshError="1"/>
      <sheetData sheetId="1" refreshError="1"/>
      <sheetData sheetId="2" refreshError="1"/>
      <sheetData sheetId="3">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8">
          <cell r="F98"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row>
      </sheetData>
      <sheetData sheetId="10">
        <row r="4">
          <cell r="C4" t="str">
            <v>I.O.</v>
          </cell>
        </row>
      </sheetData>
      <sheetData sheetId="11">
        <row r="6">
          <cell r="B6"/>
        </row>
      </sheetData>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428A18-344F-4C72-AEB4-9DD413FEB773}" name="Tabelle1" displayName="Tabelle1" ref="A9:G39" totalsRowShown="0">
  <autoFilter ref="A9:G39" xr:uid="{67428A18-344F-4C72-AEB4-9DD413FEB773}"/>
  <tableColumns count="7">
    <tableColumn id="1" xr3:uid="{6BC617A6-4EE4-4468-BCE4-9F1171411259}" name="Spalte1" dataDxfId="46"/>
    <tableColumn id="2" xr3:uid="{3B6E8514-DBBA-43C1-885D-738ADC9AED4C}" name="Spalte2" dataDxfId="45"/>
    <tableColumn id="3" xr3:uid="{2D23C61F-7955-4E0A-B2B2-4E2C4400B071}" name="Spalte3" dataDxfId="44"/>
    <tableColumn id="4" xr3:uid="{E9E4F5B4-0F93-4B7C-A0B6-C0A19CA7842D}" name="Spalte4" dataDxfId="43"/>
    <tableColumn id="5" xr3:uid="{C2C57530-691D-4005-87E7-AEFF32B84156}" name="Spalte5" dataDxfId="42"/>
    <tableColumn id="6" xr3:uid="{9879A34D-9443-4EB2-A22B-280457D48723}" name="Spalte6" dataDxfId="41"/>
    <tableColumn id="7" xr3:uid="{56181393-75A4-4858-933C-192798FA14B3}" name="Spalte7" dataDxfId="40">
      <calculatedColumnFormula>E10/F10</calculatedColumnFormula>
    </tableColumn>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BF0F8A-D282-45F1-B16E-7EB3353B5B37}" name="Tabelle12" displayName="Tabelle12" ref="A9:G39" totalsRowShown="0">
  <autoFilter ref="A9:G39" xr:uid="{67428A18-344F-4C72-AEB4-9DD413FEB773}"/>
  <tableColumns count="7">
    <tableColumn id="1" xr3:uid="{05CB1B4B-A8AE-4BCD-A20D-7338A92FF40A}" name="Spalte1" dataDxfId="39"/>
    <tableColumn id="2" xr3:uid="{5FA9791F-A3E5-4791-98C7-8F6690A33E5D}" name="Spalte2" dataDxfId="38"/>
    <tableColumn id="3" xr3:uid="{A4D741FA-33B5-4AC6-AB75-1FAD8608915A}" name="Spalte3" dataDxfId="37"/>
    <tableColumn id="4" xr3:uid="{F9B55B87-6B8F-4030-BB1C-7D96B163070C}" name="Spalte4" dataDxfId="36"/>
    <tableColumn id="5" xr3:uid="{799A4831-94F2-46E4-9FE3-34BE9B7746A3}" name="Spalte5" dataDxfId="35"/>
    <tableColumn id="6" xr3:uid="{DBBACD5B-672D-4816-84C0-6D8A081227D3}" name="Spalte6" dataDxfId="34"/>
    <tableColumn id="7" xr3:uid="{54277992-CFAA-4182-A4DB-C5F1A377F71E}" name="Spalte7" dataDxfId="33">
      <calculatedColumnFormula>E10/F10</calculatedColumnFormula>
    </tableColumn>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7.xml"/><Relationship Id="rId1" Type="http://schemas.openxmlformats.org/officeDocument/2006/relationships/printerSettings" Target="../printerSettings/printerSettings47.bin"/><Relationship Id="rId4" Type="http://schemas.openxmlformats.org/officeDocument/2006/relationships/comments" Target="../comments2.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7"/>
  <dimension ref="B2:N54"/>
  <sheetViews>
    <sheetView tabSelected="1" workbookViewId="0">
      <selection activeCell="B5" sqref="B5"/>
    </sheetView>
  </sheetViews>
  <sheetFormatPr baseColWidth="10" defaultRowHeight="15" x14ac:dyDescent="0.25"/>
  <cols>
    <col min="1" max="1" width="3.7109375" customWidth="1"/>
    <col min="5" max="13" width="13.7109375" customWidth="1"/>
  </cols>
  <sheetData>
    <row r="2" spans="2:14" ht="45.75" customHeight="1" x14ac:dyDescent="0.25">
      <c r="B2" s="1429" t="s">
        <v>1518</v>
      </c>
      <c r="C2" s="1429"/>
      <c r="D2" s="1429"/>
      <c r="E2" s="1429"/>
      <c r="F2" s="1429"/>
      <c r="G2" s="1429"/>
    </row>
    <row r="3" spans="2:14" ht="15" customHeight="1" x14ac:dyDescent="0.25">
      <c r="B3" s="151"/>
      <c r="C3" s="151"/>
      <c r="D3" s="151"/>
    </row>
    <row r="4" spans="2:14" ht="33.75" customHeight="1" x14ac:dyDescent="0.25">
      <c r="B4" s="1430" t="s">
        <v>1298</v>
      </c>
      <c r="C4" s="1431"/>
      <c r="D4" s="1431"/>
      <c r="E4" s="1430" t="s">
        <v>1299</v>
      </c>
      <c r="F4" s="1431"/>
      <c r="G4" s="1431"/>
      <c r="H4" s="1431"/>
      <c r="I4" s="1431"/>
      <c r="J4" s="1431"/>
      <c r="K4" s="1431"/>
      <c r="L4" s="1431"/>
      <c r="M4" s="1431"/>
    </row>
    <row r="5" spans="2:14" s="58" customFormat="1" ht="30" customHeight="1" x14ac:dyDescent="0.2">
      <c r="B5" s="1325" t="s">
        <v>840</v>
      </c>
      <c r="C5" s="1326"/>
      <c r="D5" s="1327"/>
      <c r="E5" s="1406" t="s">
        <v>3966</v>
      </c>
      <c r="F5" s="1407"/>
      <c r="G5" s="1407"/>
      <c r="H5" s="1407"/>
      <c r="I5" s="1407"/>
      <c r="J5" s="1407"/>
      <c r="K5" s="1407"/>
      <c r="L5" s="1407"/>
      <c r="M5" s="1408"/>
      <c r="N5" s="1184"/>
    </row>
    <row r="6" spans="2:14" s="58" customFormat="1" ht="30" customHeight="1" x14ac:dyDescent="0.2">
      <c r="B6" s="1235" t="s">
        <v>841</v>
      </c>
      <c r="C6" s="1236"/>
      <c r="D6" s="1237"/>
      <c r="E6" s="1403" t="s">
        <v>3967</v>
      </c>
      <c r="F6" s="1404"/>
      <c r="G6" s="1404"/>
      <c r="H6" s="1404"/>
      <c r="I6" s="1404"/>
      <c r="J6" s="1404"/>
      <c r="K6" s="1404"/>
      <c r="L6" s="1404"/>
      <c r="M6" s="1405"/>
      <c r="N6" s="1184"/>
    </row>
    <row r="7" spans="2:14" s="58" customFormat="1" ht="30" customHeight="1" x14ac:dyDescent="0.2">
      <c r="B7" s="1235" t="s">
        <v>800</v>
      </c>
      <c r="C7" s="1236"/>
      <c r="D7" s="1237"/>
      <c r="E7" s="1403" t="s">
        <v>3965</v>
      </c>
      <c r="F7" s="1404"/>
      <c r="G7" s="1404"/>
      <c r="H7" s="1404"/>
      <c r="I7" s="1404"/>
      <c r="J7" s="1404"/>
      <c r="K7" s="1404"/>
      <c r="L7" s="1404"/>
      <c r="M7" s="1405"/>
      <c r="N7" s="1184"/>
    </row>
    <row r="8" spans="2:14" s="58" customFormat="1" ht="30" customHeight="1" x14ac:dyDescent="0.2">
      <c r="B8" s="1235" t="s">
        <v>1289</v>
      </c>
      <c r="C8" s="1236"/>
      <c r="D8" s="1237"/>
      <c r="E8" s="1413" t="s">
        <v>3603</v>
      </c>
      <c r="F8" s="1414"/>
      <c r="G8" s="1414"/>
      <c r="H8" s="1414"/>
      <c r="I8" s="1414"/>
      <c r="J8" s="1414"/>
      <c r="K8" s="1414"/>
      <c r="L8" s="1414"/>
      <c r="M8" s="1415"/>
      <c r="N8" s="1184"/>
    </row>
    <row r="9" spans="2:14" s="58" customFormat="1" ht="30" customHeight="1" x14ac:dyDescent="0.2">
      <c r="B9" s="1235" t="s">
        <v>1290</v>
      </c>
      <c r="C9" s="1236"/>
      <c r="D9" s="1237"/>
      <c r="E9" s="1403" t="s">
        <v>3969</v>
      </c>
      <c r="F9" s="1404"/>
      <c r="G9" s="1404"/>
      <c r="H9" s="1404"/>
      <c r="I9" s="1404"/>
      <c r="J9" s="1404"/>
      <c r="K9" s="1404"/>
      <c r="L9" s="1404"/>
      <c r="M9" s="1405"/>
      <c r="N9" s="1184"/>
    </row>
    <row r="10" spans="2:14" s="58" customFormat="1" ht="30" customHeight="1" x14ac:dyDescent="0.2">
      <c r="B10" s="1325" t="s">
        <v>2308</v>
      </c>
      <c r="C10" s="1326"/>
      <c r="D10" s="1327"/>
      <c r="E10" s="1406" t="s">
        <v>3970</v>
      </c>
      <c r="F10" s="1407"/>
      <c r="G10" s="1407"/>
      <c r="H10" s="1407"/>
      <c r="I10" s="1407"/>
      <c r="J10" s="1407"/>
      <c r="K10" s="1407"/>
      <c r="L10" s="1407"/>
      <c r="M10" s="1408"/>
      <c r="N10" s="1184"/>
    </row>
    <row r="11" spans="2:14" s="58" customFormat="1" ht="30" customHeight="1" x14ac:dyDescent="0.2">
      <c r="B11" s="1235" t="s">
        <v>2309</v>
      </c>
      <c r="C11" s="1236"/>
      <c r="D11" s="1237"/>
      <c r="E11" s="1403" t="s">
        <v>3971</v>
      </c>
      <c r="F11" s="1404"/>
      <c r="G11" s="1404"/>
      <c r="H11" s="1404"/>
      <c r="I11" s="1404"/>
      <c r="J11" s="1404"/>
      <c r="K11" s="1404"/>
      <c r="L11" s="1404"/>
      <c r="M11" s="1405"/>
      <c r="N11" s="1184"/>
    </row>
    <row r="12" spans="2:14" s="58" customFormat="1" ht="30" customHeight="1" x14ac:dyDescent="0.2">
      <c r="B12" s="1235" t="s">
        <v>842</v>
      </c>
      <c r="C12" s="1236"/>
      <c r="D12" s="1237"/>
      <c r="E12" s="1413" t="s">
        <v>1291</v>
      </c>
      <c r="F12" s="1414"/>
      <c r="G12" s="1414"/>
      <c r="H12" s="1414"/>
      <c r="I12" s="1414"/>
      <c r="J12" s="1414"/>
      <c r="K12" s="1414"/>
      <c r="L12" s="1414"/>
      <c r="M12" s="1415"/>
      <c r="N12" s="1184"/>
    </row>
    <row r="13" spans="2:14" s="58" customFormat="1" ht="30" customHeight="1" x14ac:dyDescent="0.2">
      <c r="B13" s="1235" t="s">
        <v>1975</v>
      </c>
      <c r="C13" s="1236"/>
      <c r="D13" s="1237"/>
      <c r="E13" s="1413" t="s">
        <v>2070</v>
      </c>
      <c r="F13" s="1414"/>
      <c r="G13" s="1414"/>
      <c r="H13" s="1414"/>
      <c r="I13" s="1414"/>
      <c r="J13" s="1414"/>
      <c r="K13" s="1414"/>
      <c r="L13" s="1414"/>
      <c r="M13" s="1415"/>
      <c r="N13" s="1184"/>
    </row>
    <row r="14" spans="2:14" s="58" customFormat="1" ht="30" customHeight="1" x14ac:dyDescent="0.2">
      <c r="B14" s="1235" t="s">
        <v>1366</v>
      </c>
      <c r="C14" s="1236"/>
      <c r="D14" s="1237"/>
      <c r="E14" s="1409" t="s">
        <v>1292</v>
      </c>
      <c r="F14" s="1410"/>
      <c r="G14" s="1410"/>
      <c r="H14" s="1410"/>
      <c r="I14" s="1410"/>
      <c r="J14" s="1410"/>
      <c r="K14" s="1410"/>
      <c r="L14" s="1410"/>
      <c r="M14" s="1410"/>
      <c r="N14" s="1184"/>
    </row>
    <row r="15" spans="2:14" s="58" customFormat="1" ht="30" customHeight="1" x14ac:dyDescent="0.2">
      <c r="B15" s="1235" t="s">
        <v>1367</v>
      </c>
      <c r="C15" s="1236"/>
      <c r="D15" s="1237"/>
      <c r="E15" s="1411" t="s">
        <v>1503</v>
      </c>
      <c r="F15" s="1412"/>
      <c r="G15" s="1412"/>
      <c r="H15" s="1412"/>
      <c r="I15" s="1412"/>
      <c r="J15" s="1412"/>
      <c r="K15" s="1412"/>
      <c r="L15" s="1412"/>
      <c r="M15" s="1412"/>
      <c r="N15" s="1184"/>
    </row>
    <row r="16" spans="2:14" s="58" customFormat="1" ht="30" customHeight="1" x14ac:dyDescent="0.2">
      <c r="B16" s="1235" t="s">
        <v>1368</v>
      </c>
      <c r="C16" s="1236"/>
      <c r="D16" s="1237"/>
      <c r="E16" s="1411" t="s">
        <v>1504</v>
      </c>
      <c r="F16" s="1412"/>
      <c r="G16" s="1412"/>
      <c r="H16" s="1412"/>
      <c r="I16" s="1412"/>
      <c r="J16" s="1412"/>
      <c r="K16" s="1412"/>
      <c r="L16" s="1412"/>
      <c r="M16" s="1412"/>
      <c r="N16" s="1184"/>
    </row>
    <row r="17" spans="2:14" s="58" customFormat="1" ht="30" customHeight="1" x14ac:dyDescent="0.2">
      <c r="B17" s="1235" t="s">
        <v>1369</v>
      </c>
      <c r="C17" s="1236"/>
      <c r="D17" s="1237"/>
      <c r="E17" s="1411" t="s">
        <v>1505</v>
      </c>
      <c r="F17" s="1412"/>
      <c r="G17" s="1412"/>
      <c r="H17" s="1412"/>
      <c r="I17" s="1412"/>
      <c r="J17" s="1412"/>
      <c r="K17" s="1412"/>
      <c r="L17" s="1412"/>
      <c r="M17" s="1412"/>
      <c r="N17" s="1184"/>
    </row>
    <row r="18" spans="2:14" s="58" customFormat="1" ht="30" customHeight="1" x14ac:dyDescent="0.2">
      <c r="B18" s="1235" t="s">
        <v>3426</v>
      </c>
      <c r="C18" s="1236"/>
      <c r="D18" s="1237"/>
      <c r="E18" s="1422" t="s">
        <v>3630</v>
      </c>
      <c r="F18" s="1423"/>
      <c r="G18" s="1423"/>
      <c r="H18" s="1423"/>
      <c r="I18" s="1423"/>
      <c r="J18" s="1423"/>
      <c r="K18" s="1423"/>
      <c r="L18" s="1423"/>
      <c r="M18" s="1423"/>
      <c r="N18" s="1184"/>
    </row>
    <row r="19" spans="2:14" s="58" customFormat="1" ht="30" customHeight="1" x14ac:dyDescent="0.2">
      <c r="B19" s="1235" t="s">
        <v>1370</v>
      </c>
      <c r="C19" s="1236"/>
      <c r="D19" s="1237"/>
      <c r="E19" s="1424" t="s">
        <v>1815</v>
      </c>
      <c r="F19" s="1425"/>
      <c r="G19" s="1425"/>
      <c r="H19" s="1425"/>
      <c r="I19" s="1425"/>
      <c r="J19" s="1425"/>
      <c r="K19" s="1425"/>
      <c r="L19" s="1425"/>
      <c r="M19" s="1425"/>
      <c r="N19" s="1184"/>
    </row>
    <row r="20" spans="2:14" s="58" customFormat="1" ht="30" customHeight="1" x14ac:dyDescent="0.2">
      <c r="B20" s="1235" t="s">
        <v>1371</v>
      </c>
      <c r="C20" s="1236"/>
      <c r="D20" s="1237"/>
      <c r="E20" s="1424" t="s">
        <v>1816</v>
      </c>
      <c r="F20" s="1425"/>
      <c r="G20" s="1425"/>
      <c r="H20" s="1425"/>
      <c r="I20" s="1425"/>
      <c r="J20" s="1425"/>
      <c r="K20" s="1425"/>
      <c r="L20" s="1425"/>
      <c r="M20" s="1425"/>
      <c r="N20" s="1184"/>
    </row>
    <row r="21" spans="2:14" s="58" customFormat="1" ht="30" customHeight="1" x14ac:dyDescent="0.2">
      <c r="B21" s="1282" t="s">
        <v>1372</v>
      </c>
      <c r="C21" s="1283"/>
      <c r="D21" s="1284"/>
      <c r="E21" s="1416" t="s">
        <v>4338</v>
      </c>
      <c r="F21" s="1417"/>
      <c r="G21" s="1417"/>
      <c r="H21" s="1417"/>
      <c r="I21" s="1417"/>
      <c r="J21" s="1417"/>
      <c r="K21" s="1417"/>
      <c r="L21" s="1417"/>
      <c r="M21" s="1417"/>
      <c r="N21" s="1184"/>
    </row>
    <row r="22" spans="2:14" s="58" customFormat="1" ht="30" customHeight="1" x14ac:dyDescent="0.2">
      <c r="B22" s="1282" t="s">
        <v>1373</v>
      </c>
      <c r="C22" s="1283"/>
      <c r="D22" s="1284"/>
      <c r="E22" s="1416" t="s">
        <v>4339</v>
      </c>
      <c r="F22" s="1417"/>
      <c r="G22" s="1417"/>
      <c r="H22" s="1417"/>
      <c r="I22" s="1417"/>
      <c r="J22" s="1417"/>
      <c r="K22" s="1417"/>
      <c r="L22" s="1417"/>
      <c r="M22" s="1417"/>
      <c r="N22" s="1184"/>
    </row>
    <row r="23" spans="2:14" s="58" customFormat="1" ht="30" customHeight="1" x14ac:dyDescent="0.2">
      <c r="B23" s="1282" t="s">
        <v>1794</v>
      </c>
      <c r="C23" s="1283"/>
      <c r="D23" s="1284"/>
      <c r="E23" s="1416" t="s">
        <v>4340</v>
      </c>
      <c r="F23" s="1417"/>
      <c r="G23" s="1417"/>
      <c r="H23" s="1417"/>
      <c r="I23" s="1417"/>
      <c r="J23" s="1417"/>
      <c r="K23" s="1417"/>
      <c r="L23" s="1417"/>
      <c r="M23" s="1417"/>
      <c r="N23" s="1184"/>
    </row>
    <row r="24" spans="2:14" s="58" customFormat="1" ht="30" customHeight="1" x14ac:dyDescent="0.2">
      <c r="B24" s="1282" t="s">
        <v>1374</v>
      </c>
      <c r="C24" s="1283"/>
      <c r="D24" s="1284"/>
      <c r="E24" s="1428" t="s">
        <v>1293</v>
      </c>
      <c r="F24" s="1427"/>
      <c r="G24" s="1427"/>
      <c r="H24" s="1427"/>
      <c r="I24" s="1427"/>
      <c r="J24" s="1427"/>
      <c r="K24" s="1427"/>
      <c r="L24" s="1427"/>
      <c r="M24" s="1427"/>
      <c r="N24" s="1184"/>
    </row>
    <row r="25" spans="2:14" s="58" customFormat="1" ht="30" customHeight="1" x14ac:dyDescent="0.2">
      <c r="B25" s="1235" t="s">
        <v>1375</v>
      </c>
      <c r="C25" s="1236"/>
      <c r="D25" s="1237"/>
      <c r="E25" s="1411" t="s">
        <v>2737</v>
      </c>
      <c r="F25" s="1412"/>
      <c r="G25" s="1412"/>
      <c r="H25" s="1412"/>
      <c r="I25" s="1412"/>
      <c r="J25" s="1412"/>
      <c r="K25" s="1412"/>
      <c r="L25" s="1412"/>
      <c r="M25" s="1412"/>
      <c r="N25" s="1184"/>
    </row>
    <row r="26" spans="2:14" s="58" customFormat="1" ht="30" customHeight="1" x14ac:dyDescent="0.2">
      <c r="B26" s="1285" t="s">
        <v>1376</v>
      </c>
      <c r="C26" s="1286"/>
      <c r="D26" s="1287"/>
      <c r="E26" s="1418" t="s">
        <v>4220</v>
      </c>
      <c r="F26" s="1419"/>
      <c r="G26" s="1419"/>
      <c r="H26" s="1419"/>
      <c r="I26" s="1419"/>
      <c r="J26" s="1419"/>
      <c r="K26" s="1419"/>
      <c r="L26" s="1419"/>
      <c r="M26" s="1419"/>
      <c r="N26" s="1184"/>
    </row>
    <row r="27" spans="2:14" s="58" customFormat="1" ht="30" customHeight="1" x14ac:dyDescent="0.2">
      <c r="B27" s="1325" t="s">
        <v>1376</v>
      </c>
      <c r="C27" s="1329"/>
      <c r="D27" s="1330"/>
      <c r="E27" s="1401" t="s">
        <v>4226</v>
      </c>
      <c r="F27" s="1402"/>
      <c r="G27" s="1402"/>
      <c r="H27" s="1402"/>
      <c r="I27" s="1402"/>
      <c r="J27" s="1402"/>
      <c r="K27" s="1402"/>
      <c r="L27" s="1402"/>
      <c r="M27" s="1402"/>
      <c r="N27" s="1184"/>
    </row>
    <row r="28" spans="2:14" s="58" customFormat="1" ht="30" customHeight="1" x14ac:dyDescent="0.2">
      <c r="B28" s="1235" t="s">
        <v>1377</v>
      </c>
      <c r="C28" s="1236"/>
      <c r="D28" s="1237"/>
      <c r="E28" s="1411" t="s">
        <v>1294</v>
      </c>
      <c r="F28" s="1412"/>
      <c r="G28" s="1412"/>
      <c r="H28" s="1412"/>
      <c r="I28" s="1412"/>
      <c r="J28" s="1412"/>
      <c r="K28" s="1412"/>
      <c r="L28" s="1412"/>
      <c r="M28" s="1412"/>
      <c r="N28" s="1184"/>
    </row>
    <row r="29" spans="2:14" s="58" customFormat="1" ht="30" customHeight="1" x14ac:dyDescent="0.2">
      <c r="B29" s="1235" t="s">
        <v>1378</v>
      </c>
      <c r="C29" s="1236"/>
      <c r="D29" s="1237"/>
      <c r="E29" s="1411" t="s">
        <v>3631</v>
      </c>
      <c r="F29" s="1412"/>
      <c r="G29" s="1412"/>
      <c r="H29" s="1412"/>
      <c r="I29" s="1412"/>
      <c r="J29" s="1412"/>
      <c r="K29" s="1412"/>
      <c r="L29" s="1412"/>
      <c r="M29" s="1412"/>
      <c r="N29" s="1184"/>
    </row>
    <row r="30" spans="2:14" s="58" customFormat="1" ht="30" customHeight="1" x14ac:dyDescent="0.2">
      <c r="B30" s="1235" t="s">
        <v>1379</v>
      </c>
      <c r="C30" s="1236"/>
      <c r="D30" s="1237"/>
      <c r="E30" s="1426" t="s">
        <v>4291</v>
      </c>
      <c r="F30" s="1427"/>
      <c r="G30" s="1427"/>
      <c r="H30" s="1427"/>
      <c r="I30" s="1427"/>
      <c r="J30" s="1427"/>
      <c r="K30" s="1427"/>
      <c r="L30" s="1427"/>
      <c r="M30" s="1427"/>
      <c r="N30" s="1184"/>
    </row>
    <row r="31" spans="2:14" s="58" customFormat="1" ht="30" customHeight="1" x14ac:dyDescent="0.2">
      <c r="B31" s="1235" t="s">
        <v>1380</v>
      </c>
      <c r="C31" s="1236"/>
      <c r="D31" s="1237"/>
      <c r="E31" s="1411" t="s">
        <v>3972</v>
      </c>
      <c r="F31" s="1412"/>
      <c r="G31" s="1412"/>
      <c r="H31" s="1412"/>
      <c r="I31" s="1412"/>
      <c r="J31" s="1412"/>
      <c r="K31" s="1412"/>
      <c r="L31" s="1412"/>
      <c r="M31" s="1412"/>
      <c r="N31" s="1184"/>
    </row>
    <row r="32" spans="2:14" s="58" customFormat="1" ht="30" customHeight="1" x14ac:dyDescent="0.2">
      <c r="B32" s="1235" t="s">
        <v>1817</v>
      </c>
      <c r="C32" s="1236"/>
      <c r="D32" s="1237"/>
      <c r="E32" s="1411" t="s">
        <v>1295</v>
      </c>
      <c r="F32" s="1412"/>
      <c r="G32" s="1412"/>
      <c r="H32" s="1412"/>
      <c r="I32" s="1412"/>
      <c r="J32" s="1412"/>
      <c r="K32" s="1412"/>
      <c r="L32" s="1412"/>
      <c r="M32" s="1412"/>
      <c r="N32" s="1184"/>
    </row>
    <row r="33" spans="2:14" s="58" customFormat="1" ht="30" customHeight="1" x14ac:dyDescent="0.2">
      <c r="B33" s="1235" t="s">
        <v>1818</v>
      </c>
      <c r="C33" s="1236"/>
      <c r="D33" s="1237"/>
      <c r="E33" s="1411" t="s">
        <v>1296</v>
      </c>
      <c r="F33" s="1412"/>
      <c r="G33" s="1412"/>
      <c r="H33" s="1412"/>
      <c r="I33" s="1412"/>
      <c r="J33" s="1412"/>
      <c r="K33" s="1412"/>
      <c r="L33" s="1412"/>
      <c r="M33" s="1412"/>
      <c r="N33" s="1184"/>
    </row>
    <row r="34" spans="2:14" s="58" customFormat="1" ht="30" customHeight="1" x14ac:dyDescent="0.2">
      <c r="B34" s="1235" t="s">
        <v>1819</v>
      </c>
      <c r="C34" s="1236"/>
      <c r="D34" s="1237"/>
      <c r="E34" s="1411" t="s">
        <v>1297</v>
      </c>
      <c r="F34" s="1412"/>
      <c r="G34" s="1412"/>
      <c r="H34" s="1412"/>
      <c r="I34" s="1412"/>
      <c r="J34" s="1412"/>
      <c r="K34" s="1412"/>
      <c r="L34" s="1412"/>
      <c r="M34" s="1412"/>
      <c r="N34" s="1184"/>
    </row>
    <row r="35" spans="2:14" s="58" customFormat="1" ht="30" customHeight="1" x14ac:dyDescent="0.2">
      <c r="B35" s="1235" t="s">
        <v>1820</v>
      </c>
      <c r="C35" s="1236"/>
      <c r="D35" s="1237"/>
      <c r="E35" s="1411" t="s">
        <v>1936</v>
      </c>
      <c r="F35" s="1412"/>
      <c r="G35" s="1412"/>
      <c r="H35" s="1412"/>
      <c r="I35" s="1412"/>
      <c r="J35" s="1412"/>
      <c r="K35" s="1412"/>
      <c r="L35" s="1412"/>
      <c r="M35" s="1412"/>
      <c r="N35" s="1184"/>
    </row>
    <row r="36" spans="2:14" s="58" customFormat="1" ht="30" customHeight="1" x14ac:dyDescent="0.2">
      <c r="B36" s="1235" t="s">
        <v>1821</v>
      </c>
      <c r="C36" s="1236"/>
      <c r="D36" s="1237"/>
      <c r="E36" s="1411" t="s">
        <v>3602</v>
      </c>
      <c r="F36" s="1412"/>
      <c r="G36" s="1412"/>
      <c r="H36" s="1412"/>
      <c r="I36" s="1412"/>
      <c r="J36" s="1412"/>
      <c r="K36" s="1412"/>
      <c r="L36" s="1412"/>
      <c r="M36" s="1412"/>
      <c r="N36" s="1184"/>
    </row>
    <row r="37" spans="2:14" s="58" customFormat="1" ht="30" customHeight="1" x14ac:dyDescent="0.2">
      <c r="B37" s="1235" t="s">
        <v>1822</v>
      </c>
      <c r="C37" s="1236"/>
      <c r="D37" s="1237"/>
      <c r="E37" s="1411" t="s">
        <v>2947</v>
      </c>
      <c r="F37" s="1412"/>
      <c r="G37" s="1412"/>
      <c r="H37" s="1412"/>
      <c r="I37" s="1412"/>
      <c r="J37" s="1412"/>
      <c r="K37" s="1412"/>
      <c r="L37" s="1412"/>
      <c r="M37" s="1412"/>
      <c r="N37" s="1184"/>
    </row>
    <row r="38" spans="2:14" s="58" customFormat="1" ht="30" customHeight="1" x14ac:dyDescent="0.2">
      <c r="B38" s="1285" t="s">
        <v>1823</v>
      </c>
      <c r="C38" s="1286"/>
      <c r="D38" s="1287"/>
      <c r="E38" s="1418" t="s">
        <v>4181</v>
      </c>
      <c r="F38" s="1419"/>
      <c r="G38" s="1419"/>
      <c r="H38" s="1419"/>
      <c r="I38" s="1419"/>
      <c r="J38" s="1419"/>
      <c r="K38" s="1419"/>
      <c r="L38" s="1419"/>
      <c r="M38" s="1419"/>
      <c r="N38" s="1184"/>
    </row>
    <row r="39" spans="2:14" s="58" customFormat="1" ht="30" customHeight="1" x14ac:dyDescent="0.2">
      <c r="B39" s="1358" t="s">
        <v>4297</v>
      </c>
      <c r="C39" s="1236"/>
      <c r="D39" s="1237"/>
      <c r="E39" s="1411" t="s">
        <v>3992</v>
      </c>
      <c r="F39" s="1412"/>
      <c r="G39" s="1412"/>
      <c r="H39" s="1412"/>
      <c r="I39" s="1412"/>
      <c r="J39" s="1412"/>
      <c r="K39" s="1412"/>
      <c r="L39" s="1412"/>
      <c r="M39" s="1412"/>
      <c r="N39" s="1184"/>
    </row>
    <row r="40" spans="2:14" s="58" customFormat="1" ht="30" customHeight="1" x14ac:dyDescent="0.2">
      <c r="B40" s="1358" t="s">
        <v>4296</v>
      </c>
      <c r="C40" s="1236"/>
      <c r="D40" s="1237"/>
      <c r="E40" s="1411" t="s">
        <v>2948</v>
      </c>
      <c r="F40" s="1412"/>
      <c r="G40" s="1412"/>
      <c r="H40" s="1412"/>
      <c r="I40" s="1412"/>
      <c r="J40" s="1412"/>
      <c r="K40" s="1412"/>
      <c r="L40" s="1412"/>
      <c r="M40" s="1412"/>
      <c r="N40" s="1184"/>
    </row>
    <row r="41" spans="2:14" s="58" customFormat="1" ht="30" customHeight="1" x14ac:dyDescent="0.2">
      <c r="B41" s="1358" t="s">
        <v>4295</v>
      </c>
      <c r="C41" s="1236"/>
      <c r="D41" s="1237"/>
      <c r="E41" s="1411" t="s">
        <v>1992</v>
      </c>
      <c r="F41" s="1412"/>
      <c r="G41" s="1412"/>
      <c r="H41" s="1412"/>
      <c r="I41" s="1412"/>
      <c r="J41" s="1412"/>
      <c r="K41" s="1412"/>
      <c r="L41" s="1412"/>
      <c r="M41" s="1412"/>
      <c r="N41" s="1184"/>
    </row>
    <row r="42" spans="2:14" s="58" customFormat="1" ht="30" customHeight="1" x14ac:dyDescent="0.2">
      <c r="B42" s="1358" t="s">
        <v>4293</v>
      </c>
      <c r="C42" s="1236"/>
      <c r="D42" s="1237"/>
      <c r="E42" s="1411" t="s">
        <v>2069</v>
      </c>
      <c r="F42" s="1412"/>
      <c r="G42" s="1412"/>
      <c r="H42" s="1412"/>
      <c r="I42" s="1412"/>
      <c r="J42" s="1412"/>
      <c r="K42" s="1412"/>
      <c r="L42" s="1412"/>
      <c r="M42" s="1412"/>
      <c r="N42" s="1184"/>
    </row>
    <row r="43" spans="2:14" s="58" customFormat="1" ht="30" customHeight="1" x14ac:dyDescent="0.2">
      <c r="B43" s="1358" t="s">
        <v>4294</v>
      </c>
      <c r="C43" s="1236"/>
      <c r="D43" s="1237"/>
      <c r="E43" s="1411" t="s">
        <v>4356</v>
      </c>
      <c r="F43" s="1412"/>
      <c r="G43" s="1412"/>
      <c r="H43" s="1412"/>
      <c r="I43" s="1412"/>
      <c r="J43" s="1412"/>
      <c r="K43" s="1412"/>
      <c r="L43" s="1412"/>
      <c r="M43" s="1412"/>
      <c r="N43" s="1184"/>
    </row>
    <row r="44" spans="2:14" s="58" customFormat="1" ht="30" customHeight="1" x14ac:dyDescent="0.2">
      <c r="B44" s="1394" t="s">
        <v>4354</v>
      </c>
      <c r="C44" s="1395"/>
      <c r="D44" s="1396"/>
      <c r="E44" s="1401" t="s">
        <v>4355</v>
      </c>
      <c r="F44" s="1402"/>
      <c r="G44" s="1402"/>
      <c r="H44" s="1402"/>
      <c r="I44" s="1402"/>
      <c r="J44" s="1402"/>
      <c r="K44" s="1402"/>
      <c r="L44" s="1402"/>
      <c r="M44" s="1402"/>
      <c r="N44" s="1184"/>
    </row>
    <row r="45" spans="2:14" s="58" customFormat="1" ht="30" customHeight="1" x14ac:dyDescent="0.2">
      <c r="B45" s="1394" t="s">
        <v>4358</v>
      </c>
      <c r="C45" s="1395"/>
      <c r="D45" s="1396"/>
      <c r="E45" s="1406" t="s">
        <v>4357</v>
      </c>
      <c r="F45" s="1420"/>
      <c r="G45" s="1420"/>
      <c r="H45" s="1420"/>
      <c r="I45" s="1420"/>
      <c r="J45" s="1420"/>
      <c r="K45" s="1420"/>
      <c r="L45" s="1420"/>
      <c r="M45" s="1421"/>
      <c r="N45" s="1184"/>
    </row>
    <row r="46" spans="2:14" s="58" customFormat="1" ht="30" customHeight="1" x14ac:dyDescent="0.2">
      <c r="B46" s="1235" t="s">
        <v>1256</v>
      </c>
      <c r="C46" s="1236"/>
      <c r="D46" s="1237"/>
      <c r="E46" s="1411" t="s">
        <v>3590</v>
      </c>
      <c r="F46" s="1412"/>
      <c r="G46" s="1412"/>
      <c r="H46" s="1412"/>
      <c r="I46" s="1412"/>
      <c r="J46" s="1412"/>
      <c r="K46" s="1412"/>
      <c r="L46" s="1412"/>
      <c r="M46" s="1412"/>
      <c r="N46" s="1184"/>
    </row>
    <row r="47" spans="2:14" s="58" customFormat="1" ht="30" customHeight="1" x14ac:dyDescent="0.2">
      <c r="B47" s="1235" t="s">
        <v>1253</v>
      </c>
      <c r="C47" s="1236"/>
      <c r="D47" s="1237"/>
      <c r="E47" s="1411" t="s">
        <v>2426</v>
      </c>
      <c r="F47" s="1412"/>
      <c r="G47" s="1412"/>
      <c r="H47" s="1412"/>
      <c r="I47" s="1412"/>
      <c r="J47" s="1412"/>
      <c r="K47" s="1412"/>
      <c r="L47" s="1412"/>
      <c r="M47" s="1412"/>
      <c r="N47" s="1184"/>
    </row>
    <row r="48" spans="2:14" s="58" customFormat="1" ht="30" customHeight="1" x14ac:dyDescent="0.2">
      <c r="B48" s="1235" t="s">
        <v>1026</v>
      </c>
      <c r="C48" s="1236"/>
      <c r="D48" s="1237"/>
      <c r="E48" s="1411" t="s">
        <v>3944</v>
      </c>
      <c r="F48" s="1412"/>
      <c r="G48" s="1412"/>
      <c r="H48" s="1412"/>
      <c r="I48" s="1412"/>
      <c r="J48" s="1412"/>
      <c r="K48" s="1412"/>
      <c r="L48" s="1412"/>
      <c r="M48" s="1412"/>
      <c r="N48" s="1184"/>
    </row>
    <row r="49" spans="2:14" s="58" customFormat="1" ht="30" customHeight="1" x14ac:dyDescent="0.2">
      <c r="B49" s="1235" t="s">
        <v>2306</v>
      </c>
      <c r="C49" s="1236"/>
      <c r="D49" s="1237"/>
      <c r="E49" s="1411" t="s">
        <v>3632</v>
      </c>
      <c r="F49" s="1412"/>
      <c r="G49" s="1412"/>
      <c r="H49" s="1412"/>
      <c r="I49" s="1412"/>
      <c r="J49" s="1412"/>
      <c r="K49" s="1412"/>
      <c r="L49" s="1412"/>
      <c r="M49" s="1412"/>
      <c r="N49" s="1184"/>
    </row>
    <row r="50" spans="2:14" s="58" customFormat="1" ht="30" customHeight="1" x14ac:dyDescent="0.2">
      <c r="B50" s="1235" t="s">
        <v>1765</v>
      </c>
      <c r="C50" s="1236"/>
      <c r="D50" s="1237"/>
      <c r="E50" s="1411" t="s">
        <v>1774</v>
      </c>
      <c r="F50" s="1412"/>
      <c r="G50" s="1412"/>
      <c r="H50" s="1412"/>
      <c r="I50" s="1412"/>
      <c r="J50" s="1412"/>
      <c r="K50" s="1412"/>
      <c r="L50" s="1412"/>
      <c r="M50" s="1412"/>
      <c r="N50" s="1184"/>
    </row>
    <row r="51" spans="2:14" s="58" customFormat="1" ht="30" customHeight="1" x14ac:dyDescent="0.2">
      <c r="B51" s="1235" t="s">
        <v>1254</v>
      </c>
      <c r="C51" s="1236"/>
      <c r="D51" s="1237"/>
      <c r="E51" s="1411" t="s">
        <v>1773</v>
      </c>
      <c r="F51" s="1412"/>
      <c r="G51" s="1412"/>
      <c r="H51" s="1412"/>
      <c r="I51" s="1412"/>
      <c r="J51" s="1412"/>
      <c r="K51" s="1412"/>
      <c r="L51" s="1412"/>
      <c r="M51" s="1412"/>
      <c r="N51" s="1184"/>
    </row>
    <row r="52" spans="2:14" s="58" customFormat="1" ht="30" customHeight="1" x14ac:dyDescent="0.2">
      <c r="B52" s="1235" t="s">
        <v>1255</v>
      </c>
      <c r="C52" s="1236"/>
      <c r="D52" s="1237"/>
      <c r="E52" s="1411" t="s">
        <v>1772</v>
      </c>
      <c r="F52" s="1412"/>
      <c r="G52" s="1412"/>
      <c r="H52" s="1412"/>
      <c r="I52" s="1412"/>
      <c r="J52" s="1412"/>
      <c r="K52" s="1412"/>
      <c r="L52" s="1412"/>
      <c r="M52" s="1412"/>
      <c r="N52" s="1184"/>
    </row>
    <row r="53" spans="2:14" ht="34.5" customHeight="1" x14ac:dyDescent="0.25">
      <c r="B53" s="1235" t="s">
        <v>3813</v>
      </c>
      <c r="C53" s="1236"/>
      <c r="D53" s="1237"/>
      <c r="E53" s="1411" t="s">
        <v>3905</v>
      </c>
      <c r="F53" s="1412"/>
      <c r="G53" s="1412"/>
      <c r="H53" s="1412"/>
      <c r="I53" s="1412"/>
      <c r="J53" s="1412"/>
      <c r="K53" s="1412"/>
      <c r="L53" s="1412"/>
      <c r="M53" s="1412"/>
    </row>
    <row r="54" spans="2:14" ht="45" customHeight="1" x14ac:dyDescent="0.25">
      <c r="B54" s="1235" t="s">
        <v>3815</v>
      </c>
      <c r="C54" s="3757"/>
      <c r="D54" s="3758"/>
      <c r="E54" s="1411" t="s">
        <v>4299</v>
      </c>
      <c r="F54" s="1412"/>
      <c r="G54" s="1412"/>
      <c r="H54" s="1412"/>
      <c r="I54" s="1412"/>
      <c r="J54" s="1412"/>
      <c r="K54" s="1412"/>
      <c r="L54" s="1412"/>
      <c r="M54" s="1412"/>
    </row>
  </sheetData>
  <sheetProtection algorithmName="SHA-512" hashValue="ztodkjFg+8Ih5KqyQvFZqEPGlhdv9+v5CoM1BVkXVLgbBV22ZIBZVBamaisl1x/Fuc3wu7HPa2jkAufJy/3TDA==" saltValue="Ed0AZ4srU/VHHo8CnpeIWg==" spinCount="100000" sheet="1" objects="1" scenarios="1"/>
  <mergeCells count="53">
    <mergeCell ref="B2:G2"/>
    <mergeCell ref="B4:D4"/>
    <mergeCell ref="E4:M4"/>
    <mergeCell ref="E6:M6"/>
    <mergeCell ref="E5:M5"/>
    <mergeCell ref="E17:M17"/>
    <mergeCell ref="E18:M18"/>
    <mergeCell ref="E20:M20"/>
    <mergeCell ref="E22:M22"/>
    <mergeCell ref="E34:M34"/>
    <mergeCell ref="E26:M26"/>
    <mergeCell ref="E28:M28"/>
    <mergeCell ref="E29:M29"/>
    <mergeCell ref="E30:M30"/>
    <mergeCell ref="E19:M19"/>
    <mergeCell ref="E24:M24"/>
    <mergeCell ref="E25:M25"/>
    <mergeCell ref="E32:M32"/>
    <mergeCell ref="E23:M23"/>
    <mergeCell ref="E27:M27"/>
    <mergeCell ref="E31:M31"/>
    <mergeCell ref="E39:M39"/>
    <mergeCell ref="E37:M37"/>
    <mergeCell ref="E44:M44"/>
    <mergeCell ref="E53:M53"/>
    <mergeCell ref="E40:M40"/>
    <mergeCell ref="E38:M38"/>
    <mergeCell ref="E52:M52"/>
    <mergeCell ref="E49:M49"/>
    <mergeCell ref="E50:M50"/>
    <mergeCell ref="E48:M48"/>
    <mergeCell ref="E47:M47"/>
    <mergeCell ref="E46:M46"/>
    <mergeCell ref="E41:M41"/>
    <mergeCell ref="E42:M42"/>
    <mergeCell ref="E51:M51"/>
    <mergeCell ref="E45:M45"/>
    <mergeCell ref="E54:M54"/>
    <mergeCell ref="E7:M7"/>
    <mergeCell ref="E10:M10"/>
    <mergeCell ref="E14:M14"/>
    <mergeCell ref="E15:M15"/>
    <mergeCell ref="E16:M16"/>
    <mergeCell ref="E12:M12"/>
    <mergeCell ref="E8:M8"/>
    <mergeCell ref="E9:M9"/>
    <mergeCell ref="E11:M11"/>
    <mergeCell ref="E13:M13"/>
    <mergeCell ref="E43:M43"/>
    <mergeCell ref="E21:M21"/>
    <mergeCell ref="E33:M33"/>
    <mergeCell ref="E35:M35"/>
    <mergeCell ref="E36:M36"/>
  </mergeCells>
  <hyperlinks>
    <hyperlink ref="B5:D5" location="'XML-Datafields'!A1" display="XML-Datafields" xr:uid="{00000000-0004-0000-0000-000000000000}"/>
    <hyperlink ref="B7:D7" location="Categories!A1" display="Categories" xr:uid="{00000000-0004-0000-0000-000001000000}"/>
    <hyperlink ref="B10:D10" location="Deficits!A1" display="Deficits" xr:uid="{00000000-0004-0000-0000-000002000000}"/>
    <hyperlink ref="B14:D14" location="'KB-1a)'!A1" display="KB-1a)" xr:uid="{00000000-0004-0000-0000-000003000000}"/>
    <hyperlink ref="B15:D15" location="'KB-1b) 1'!A1" display="KB-1b) 1" xr:uid="{00000000-0004-0000-0000-000004000000}"/>
    <hyperlink ref="B16:D16" location="'KB-1b) 2'!A1" display="KB-1b) 2" xr:uid="{00000000-0004-0000-0000-000005000000}"/>
    <hyperlink ref="B17:D17" location="'KB-1b) 3'!A1" display="KB-1b) 3" xr:uid="{00000000-0004-0000-0000-000006000000}"/>
    <hyperlink ref="B18:D18" location="'KB-1c)'!A1" display="KB-1c)" xr:uid="{00000000-0004-0000-0000-000007000000}"/>
    <hyperlink ref="B20:D20" location="'KB-2b)'!A1" display="KB-2b)" xr:uid="{00000000-0004-0000-0000-000008000000}"/>
    <hyperlink ref="B21:D21" location="'KB-3a)'!A1" display="KB-3a)" xr:uid="{00000000-0004-0000-0000-000009000000}"/>
    <hyperlink ref="B22:D22" location="'KB-3b)'!A1" display="KB-3b)" xr:uid="{00000000-0004-0000-0000-00000A000000}"/>
    <hyperlink ref="B24:D24" location="'KB-4'!A1" display="KB-4" xr:uid="{00000000-0004-0000-0000-00000B000000}"/>
    <hyperlink ref="B25:D25" location="'KB-5'!A1" display="KB-5" xr:uid="{00000000-0004-0000-0000-00000C000000}"/>
    <hyperlink ref="B26:D26" location="'KB-6'!A1" display="KB-6" xr:uid="{00000000-0004-0000-0000-00000D000000}"/>
    <hyperlink ref="B28:D28" location="'KB-7'!A1" display="KB-7" xr:uid="{00000000-0004-0000-0000-00000E000000}"/>
    <hyperlink ref="B29:D29" location="'KB-8 '!A1" display="KB-8" xr:uid="{00000000-0004-0000-0000-00000F000000}"/>
    <hyperlink ref="B30:D30" location="'KB-9'!A1" display="KB-9" xr:uid="{00000000-0004-0000-0000-000010000000}"/>
    <hyperlink ref="B31:D31" location="'KB-10'!A1" display="KB-11 10" xr:uid="{00000000-0004-0000-0000-000011000000}"/>
    <hyperlink ref="B32:D32" location="'KB-11'!A1" display="KB-12 11" xr:uid="{00000000-0004-0000-0000-000012000000}"/>
    <hyperlink ref="B33:D33" location="'KB-12'!A1" display="KB-13 12" xr:uid="{00000000-0004-0000-0000-000013000000}"/>
    <hyperlink ref="B34:D34" location="'KB-13'!A1" display="KB-14 13" xr:uid="{00000000-0004-0000-0000-000014000000}"/>
    <hyperlink ref="B35:D35" location="'KB-14'!A1" display="KB-15 14" xr:uid="{00000000-0004-0000-0000-000015000000}"/>
    <hyperlink ref="B36:D36" location="'KB-15'!A1" display="KB-16 15" xr:uid="{00000000-0004-0000-0000-000016000000}"/>
    <hyperlink ref="B37:D37" location="'KB-16'!A1" display="KB-16" xr:uid="{00000000-0004-0000-0000-000019000000}"/>
    <hyperlink ref="B39:D39" location="'KB-18'!A1" display="KB-18" xr:uid="{00000000-0004-0000-0000-00001A000000}"/>
    <hyperlink ref="B40:D40" location="'KB-19'!A1" display="KB-19" xr:uid="{00000000-0004-0000-0000-00001B000000}"/>
    <hyperlink ref="B6:D6" location="Validation!A1" display="Validation" xr:uid="{00000000-0004-0000-0000-00001C000000}"/>
    <hyperlink ref="B12:D12" location="'General overview'!A1" display="General overview" xr:uid="{00000000-0004-0000-0000-00001D000000}"/>
    <hyperlink ref="B8:D8" location="'Risk class.'!A1" display="Risikoklass." xr:uid="{00000000-0004-0000-0000-00001E000000}"/>
    <hyperlink ref="B9:D9" location="'Basic data'!A1" display="Basisdaten" xr:uid="{00000000-0004-0000-0000-00001F000000}"/>
    <hyperlink ref="B38:D38" location="'KB-17'!A1" display="KB-17" xr:uid="{00000000-0004-0000-0000-000020000000}"/>
    <hyperlink ref="B48:D48" location="Matrix!A1" display="Matrix" xr:uid="{00000000-0004-0000-0000-000021000000}"/>
    <hyperlink ref="B46:D46" location="'KB-legende'!A1" display="KB-legende" xr:uid="{00000000-0004-0000-0000-000022000000}"/>
    <hyperlink ref="B47:D47" location="'Categories EQ'!A1" display="Categories EQ" xr:uid="{00000000-0004-0000-0000-000023000000}"/>
    <hyperlink ref="B51:D51" location="'Kaplan-Meier (DFS)'!A1" display="Kaplan-Meier (DFS)" xr:uid="{00000000-0004-0000-0000-000026000000}"/>
    <hyperlink ref="B52:D52" location="'Kaplan-Meier (OAS)'!A1" display="Kaplan-Meier (OAS)" xr:uid="{00000000-0004-0000-0000-000027000000}"/>
    <hyperlink ref="B49:D49" location="Profile!A1" display="Profile" xr:uid="{00000000-0004-0000-0000-000028000000}"/>
    <hyperlink ref="B11:D11" location="'Filter - Deficits'!A1" display="Filter - Deficits" xr:uid="{00000000-0004-0000-0000-000029000000}"/>
    <hyperlink ref="B23:D23" location="'KB-3c)'!A1" display="KB-3c)" xr:uid="{00000000-0004-0000-0000-00002A000000}"/>
    <hyperlink ref="B41:D41" location="'KB-20'!A1" display="KB-20" xr:uid="{BF5B4E6E-760E-4BB1-A955-A486E504AF12}"/>
    <hyperlink ref="B13:D13" location="'General overview-Export'!A1" display="General overview - Export" xr:uid="{820D83CC-A02E-4090-81CC-10384FB481A5}"/>
    <hyperlink ref="B42:D42" location="'KB-21'!A1" display="KB-21" xr:uid="{29741E90-8126-4533-99DA-52A21FBD65E4}"/>
    <hyperlink ref="B43:D43" location="'KB-22'!A1" display="KB-22" xr:uid="{33349B5A-2401-4ECF-B325-DD6EB17E19B8}"/>
    <hyperlink ref="B19:D19" location="'KB-2a)'!A1" display="KB-2a)" xr:uid="{C629D0D1-5DC8-43AC-B3ED-BD16F518861F}"/>
    <hyperlink ref="B53:D53" location="'1-Jahres Patientenmonitor'!A1" display="1-Jahres Patientenmonitor" xr:uid="{8BF87B89-70F6-4282-B8DB-FECE61890AF4}"/>
    <hyperlink ref="B54:D54" location="'PCO-KB Plausibilität'!A1" display="Plausibilitätskennzahlen" xr:uid="{8EA4D8FE-5397-4980-9E4B-483FDF1FF910}"/>
    <hyperlink ref="B40" location="'KB-18'!A1" display="'KB-18'!A1" xr:uid="{A533F954-1B46-431B-9E8C-0A40DC0A7F11}"/>
    <hyperlink ref="B41" location="'KB-19'!A1" display="'KB-19'!A1" xr:uid="{FF6D894C-BD47-47B8-BD2E-A508E5D330E5}"/>
    <hyperlink ref="B42" location="'KB-20'!A1" display="'KB-20'!A1" xr:uid="{337E097F-8F48-4F60-9E56-53B05C711EE8}"/>
    <hyperlink ref="B43" location="'KB-21'!A1" display="'KB-21'!A1" xr:uid="{5A0432A1-F2D3-4290-8362-FDB37957171D}"/>
    <hyperlink ref="B39" location="' KB-17 neu'!A1" display="' KB-17 neu'!A1" xr:uid="{17397D4E-3F6B-49FB-B129-6742096577AA}"/>
    <hyperlink ref="B44" location="'KB-22 (neu)'!A1" display="KB-22" xr:uid="{1E056B61-B5AC-445D-8818-2B81AD0EB917}"/>
    <hyperlink ref="B45" location="'KB-23 (neu)'!A1" display="KB-23" xr:uid="{4872495B-EA5D-4A7B-B066-7B57F457B085}"/>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U105"/>
  <sheetViews>
    <sheetView zoomScaleNormal="100" workbookViewId="0">
      <selection activeCell="S6" sqref="S6"/>
    </sheetView>
  </sheetViews>
  <sheetFormatPr baseColWidth="10" defaultRowHeight="15" x14ac:dyDescent="0.25"/>
  <cols>
    <col min="1" max="1" width="4.7109375" style="209" customWidth="1"/>
    <col min="2" max="2" width="3.7109375" style="285" customWidth="1"/>
    <col min="3" max="5" width="10.42578125" style="269" customWidth="1"/>
    <col min="6" max="6" width="27.85546875" style="1" customWidth="1"/>
    <col min="7" max="7" width="32.42578125" style="1" customWidth="1"/>
    <col min="8" max="8" width="44.42578125" style="1" customWidth="1"/>
    <col min="9" max="9" width="19.7109375" style="299" customWidth="1"/>
    <col min="10" max="10" width="16" style="1" customWidth="1"/>
    <col min="11" max="11" width="23.42578125" style="1" customWidth="1"/>
    <col min="12" max="12" width="35.42578125" style="1" customWidth="1"/>
    <col min="13" max="13" width="109.140625" style="1" customWidth="1"/>
    <col min="14" max="14" width="18.140625" style="1" customWidth="1"/>
    <col min="15" max="15" width="23.28515625" style="1" customWidth="1"/>
    <col min="16" max="16" width="30" style="1" customWidth="1"/>
    <col min="17" max="17" width="11.140625" style="1" customWidth="1"/>
    <col min="18" max="18" width="26.5703125" style="1" customWidth="1"/>
    <col min="19" max="19" width="37.28515625" style="7" customWidth="1"/>
    <col min="20" max="20" width="11.42578125" customWidth="1"/>
    <col min="21" max="21" width="15.140625" customWidth="1"/>
  </cols>
  <sheetData>
    <row r="1" spans="1:21" ht="11.25" customHeight="1" x14ac:dyDescent="0.25">
      <c r="A1" s="205"/>
      <c r="B1" s="279"/>
      <c r="F1" s="120"/>
      <c r="G1" s="120"/>
      <c r="H1" s="120"/>
      <c r="I1" s="293"/>
      <c r="J1" s="120"/>
      <c r="K1" s="120"/>
      <c r="L1" s="120"/>
      <c r="N1" s="3759" t="s">
        <v>187</v>
      </c>
      <c r="O1" s="3760" t="s">
        <v>6</v>
      </c>
      <c r="P1" s="3760" t="s">
        <v>7</v>
      </c>
      <c r="Q1" s="3760" t="s">
        <v>147</v>
      </c>
      <c r="R1" s="3760" t="s">
        <v>15</v>
      </c>
      <c r="S1" s="3760" t="s">
        <v>16</v>
      </c>
      <c r="T1" s="3760" t="s">
        <v>147</v>
      </c>
    </row>
    <row r="2" spans="1:21" ht="48.75" customHeight="1" x14ac:dyDescent="0.25">
      <c r="A2" s="206"/>
      <c r="B2" s="280"/>
      <c r="C2" s="1432" t="s">
        <v>1517</v>
      </c>
      <c r="D2" s="1432"/>
      <c r="E2" s="1432"/>
      <c r="F2" s="1432"/>
      <c r="G2" s="1432"/>
      <c r="H2" s="56"/>
      <c r="I2" s="56"/>
      <c r="J2" s="56"/>
      <c r="K2" s="56"/>
      <c r="L2" s="56"/>
      <c r="M2" s="56"/>
      <c r="N2" s="3761"/>
      <c r="O2" s="3761"/>
      <c r="P2" s="3761"/>
      <c r="Q2" s="3761"/>
      <c r="R2" s="3761"/>
      <c r="S2" s="3761"/>
      <c r="T2" s="3762">
        <f>COUNTIF(T7:T105,S2)</f>
        <v>0</v>
      </c>
    </row>
    <row r="3" spans="1:21" ht="19.5" customHeight="1" thickBot="1" x14ac:dyDescent="0.3">
      <c r="A3" s="206"/>
      <c r="B3" s="280"/>
      <c r="C3" s="1452" t="s">
        <v>843</v>
      </c>
      <c r="D3" s="1452"/>
      <c r="E3" s="1452"/>
      <c r="F3" s="1452"/>
      <c r="H3" s="121"/>
      <c r="I3" s="294"/>
      <c r="J3" s="121"/>
      <c r="N3" s="3763">
        <f>SUM(N4:N5)</f>
        <v>85</v>
      </c>
      <c r="O3" s="3764" t="s">
        <v>188</v>
      </c>
      <c r="P3" s="3764" t="s">
        <v>148</v>
      </c>
      <c r="Q3" s="3762">
        <f>COUNTIF(Q7:Q105,P3)</f>
        <v>10</v>
      </c>
      <c r="R3" s="3762"/>
      <c r="S3" s="3764" t="s">
        <v>148</v>
      </c>
      <c r="T3" s="3762">
        <f>COUNTIF(T7:T105,S3)</f>
        <v>9</v>
      </c>
    </row>
    <row r="4" spans="1:21" ht="30" customHeight="1" thickBot="1" x14ac:dyDescent="0.3">
      <c r="A4" s="206"/>
      <c r="B4" s="280"/>
      <c r="C4" s="1433" t="s">
        <v>1358</v>
      </c>
      <c r="D4" s="1434"/>
      <c r="E4" s="1435"/>
      <c r="H4" s="121"/>
      <c r="I4" s="294"/>
      <c r="J4" s="121"/>
      <c r="N4" s="3763">
        <f>COUNTIF(N6:N105,O4)</f>
        <v>49</v>
      </c>
      <c r="O4" s="3765" t="s">
        <v>141</v>
      </c>
      <c r="P4" s="3764" t="s">
        <v>143</v>
      </c>
      <c r="Q4" s="3762">
        <f>COUNTIF(Q7:Q105,P4)</f>
        <v>13</v>
      </c>
      <c r="R4" s="3762"/>
      <c r="S4" s="3764" t="s">
        <v>143</v>
      </c>
      <c r="T4" s="3762">
        <f>COUNTIF(T7:T105,S4)</f>
        <v>4</v>
      </c>
    </row>
    <row r="5" spans="1:21" ht="57" customHeight="1" x14ac:dyDescent="0.25">
      <c r="A5" s="207"/>
      <c r="B5" s="281"/>
      <c r="C5" s="304" t="s">
        <v>1361</v>
      </c>
      <c r="D5" s="563" t="s">
        <v>1359</v>
      </c>
      <c r="E5" s="563" t="s">
        <v>1360</v>
      </c>
      <c r="G5" s="122"/>
      <c r="H5" s="123"/>
      <c r="I5" s="295"/>
      <c r="J5" s="123"/>
      <c r="K5" s="122"/>
      <c r="L5" s="122"/>
      <c r="N5" s="3763">
        <f>COUNTIF(N6:N105,O5)</f>
        <v>36</v>
      </c>
      <c r="O5" s="3764" t="s">
        <v>138</v>
      </c>
      <c r="P5" s="3764" t="s">
        <v>138</v>
      </c>
      <c r="Q5" s="3762">
        <f>COUNTIF(Q7:Q105,P5)</f>
        <v>22</v>
      </c>
      <c r="R5" s="3762"/>
      <c r="S5" s="3764" t="s">
        <v>138</v>
      </c>
      <c r="T5" s="3762">
        <f>COUNTIF(T7:T105,S5)</f>
        <v>9</v>
      </c>
    </row>
    <row r="6" spans="1:21" ht="40.15" customHeight="1" x14ac:dyDescent="0.25">
      <c r="A6" s="201"/>
      <c r="B6" s="45" t="s">
        <v>71</v>
      </c>
      <c r="C6" s="1439" t="s">
        <v>3634</v>
      </c>
      <c r="D6" s="1440"/>
      <c r="E6" s="1440"/>
      <c r="F6" s="1441"/>
      <c r="G6" s="45"/>
      <c r="H6" s="59"/>
      <c r="I6" s="108" t="s">
        <v>72</v>
      </c>
      <c r="J6" s="108" t="s">
        <v>471</v>
      </c>
      <c r="K6" s="105" t="s">
        <v>191</v>
      </c>
      <c r="L6" s="45"/>
      <c r="M6" s="106"/>
      <c r="N6" s="3766"/>
      <c r="O6" s="59"/>
      <c r="P6" s="59"/>
      <c r="Q6" s="59"/>
      <c r="R6" s="105"/>
      <c r="S6" s="3768"/>
      <c r="T6" s="3767"/>
      <c r="U6" s="1399" t="s">
        <v>4370</v>
      </c>
    </row>
    <row r="7" spans="1:21" ht="33.75" x14ac:dyDescent="0.25">
      <c r="A7" s="201"/>
      <c r="B7" s="282">
        <v>1</v>
      </c>
      <c r="C7" s="264" t="s">
        <v>338</v>
      </c>
      <c r="D7" s="264" t="s">
        <v>338</v>
      </c>
      <c r="E7" s="264" t="s">
        <v>338</v>
      </c>
      <c r="F7" s="43" t="s">
        <v>3635</v>
      </c>
      <c r="G7" s="43" t="s">
        <v>8</v>
      </c>
      <c r="H7" s="99" t="s">
        <v>73</v>
      </c>
      <c r="I7" s="109" t="s">
        <v>249</v>
      </c>
      <c r="J7" s="117" t="s">
        <v>469</v>
      </c>
      <c r="K7" s="10" t="s">
        <v>197</v>
      </c>
      <c r="L7" s="30" t="s">
        <v>8</v>
      </c>
      <c r="M7" s="11" t="s">
        <v>239</v>
      </c>
      <c r="N7" s="102" t="s">
        <v>138</v>
      </c>
      <c r="O7" s="61" t="s">
        <v>138</v>
      </c>
      <c r="P7" s="46" t="s">
        <v>139</v>
      </c>
      <c r="Q7" s="8" t="s">
        <v>138</v>
      </c>
      <c r="R7" s="43" t="s">
        <v>3635</v>
      </c>
      <c r="S7" s="43" t="s">
        <v>8</v>
      </c>
      <c r="T7" s="1382" t="s">
        <v>141</v>
      </c>
      <c r="U7" s="118" t="s">
        <v>4303</v>
      </c>
    </row>
    <row r="8" spans="1:21" ht="33.75" x14ac:dyDescent="0.25">
      <c r="A8" s="201"/>
      <c r="B8" s="282">
        <v>1</v>
      </c>
      <c r="C8" s="264" t="s">
        <v>338</v>
      </c>
      <c r="D8" s="264" t="s">
        <v>338</v>
      </c>
      <c r="E8" s="264" t="s">
        <v>338</v>
      </c>
      <c r="F8" s="30" t="s">
        <v>3636</v>
      </c>
      <c r="G8" s="30" t="s">
        <v>74</v>
      </c>
      <c r="H8" s="73" t="s">
        <v>75</v>
      </c>
      <c r="I8" s="110" t="s">
        <v>250</v>
      </c>
      <c r="J8" s="117" t="s">
        <v>469</v>
      </c>
      <c r="K8" s="10" t="s">
        <v>207</v>
      </c>
      <c r="L8" s="30" t="s">
        <v>198</v>
      </c>
      <c r="M8" s="11" t="s">
        <v>239</v>
      </c>
      <c r="N8" s="102" t="s">
        <v>138</v>
      </c>
      <c r="O8" s="61" t="s">
        <v>138</v>
      </c>
      <c r="P8" s="46" t="s">
        <v>139</v>
      </c>
      <c r="Q8" s="8" t="s">
        <v>138</v>
      </c>
      <c r="R8" s="30" t="s">
        <v>3698</v>
      </c>
      <c r="S8" s="30" t="s">
        <v>74</v>
      </c>
      <c r="T8" s="1382" t="s">
        <v>141</v>
      </c>
      <c r="U8" s="118" t="s">
        <v>4303</v>
      </c>
    </row>
    <row r="9" spans="1:21" ht="33.75" x14ac:dyDescent="0.25">
      <c r="A9" s="201"/>
      <c r="B9" s="282">
        <v>1</v>
      </c>
      <c r="C9" s="264" t="s">
        <v>338</v>
      </c>
      <c r="D9" s="264" t="s">
        <v>338</v>
      </c>
      <c r="E9" s="264" t="s">
        <v>338</v>
      </c>
      <c r="F9" s="30" t="s">
        <v>3637</v>
      </c>
      <c r="G9" s="30" t="s">
        <v>74</v>
      </c>
      <c r="H9" s="73" t="s">
        <v>75</v>
      </c>
      <c r="I9" s="110" t="s">
        <v>251</v>
      </c>
      <c r="J9" s="117" t="s">
        <v>469</v>
      </c>
      <c r="K9" s="10" t="s">
        <v>208</v>
      </c>
      <c r="L9" s="30" t="s">
        <v>198</v>
      </c>
      <c r="M9" s="11" t="s">
        <v>239</v>
      </c>
      <c r="N9" s="102" t="s">
        <v>138</v>
      </c>
      <c r="O9" s="61" t="s">
        <v>138</v>
      </c>
      <c r="P9" s="46" t="s">
        <v>139</v>
      </c>
      <c r="Q9" s="8" t="s">
        <v>138</v>
      </c>
      <c r="R9" s="30" t="s">
        <v>3699</v>
      </c>
      <c r="S9" s="30" t="s">
        <v>74</v>
      </c>
      <c r="T9" s="1382" t="s">
        <v>141</v>
      </c>
      <c r="U9" s="118" t="s">
        <v>4303</v>
      </c>
    </row>
    <row r="10" spans="1:21" ht="21" customHeight="1" x14ac:dyDescent="0.25">
      <c r="A10" s="202" t="s">
        <v>322</v>
      </c>
      <c r="B10" s="276">
        <v>1</v>
      </c>
      <c r="C10" s="1436" t="s">
        <v>77</v>
      </c>
      <c r="D10" s="1437"/>
      <c r="E10" s="1437"/>
      <c r="F10" s="1438"/>
      <c r="G10" s="47"/>
      <c r="H10" s="96"/>
      <c r="I10" s="296" t="s">
        <v>252</v>
      </c>
      <c r="J10" s="169"/>
      <c r="K10" s="67" t="s">
        <v>192</v>
      </c>
      <c r="L10" s="47"/>
      <c r="M10" s="68"/>
      <c r="N10" s="103"/>
      <c r="O10" s="67"/>
      <c r="P10" s="47"/>
      <c r="Q10" s="68"/>
      <c r="R10" s="67"/>
      <c r="S10" s="47"/>
      <c r="T10" s="96"/>
      <c r="U10" s="68"/>
    </row>
    <row r="11" spans="1:21" ht="62.25" customHeight="1" x14ac:dyDescent="0.25">
      <c r="A11" s="202"/>
      <c r="B11" s="116">
        <v>1</v>
      </c>
      <c r="C11" s="264" t="s">
        <v>338</v>
      </c>
      <c r="D11" s="264" t="s">
        <v>338</v>
      </c>
      <c r="E11" s="264" t="s">
        <v>338</v>
      </c>
      <c r="F11" s="30" t="s">
        <v>3638</v>
      </c>
      <c r="G11" s="30" t="s">
        <v>74</v>
      </c>
      <c r="H11" s="19" t="s">
        <v>3639</v>
      </c>
      <c r="I11" s="111" t="s">
        <v>79</v>
      </c>
      <c r="J11" s="117" t="s">
        <v>470</v>
      </c>
      <c r="K11" s="10" t="s">
        <v>193</v>
      </c>
      <c r="L11" s="30" t="s">
        <v>198</v>
      </c>
      <c r="M11" s="13" t="s">
        <v>2348</v>
      </c>
      <c r="N11" s="102" t="s">
        <v>138</v>
      </c>
      <c r="O11" s="61" t="s">
        <v>138</v>
      </c>
      <c r="P11" s="52" t="s">
        <v>3700</v>
      </c>
      <c r="Q11" s="8" t="s">
        <v>138</v>
      </c>
      <c r="R11" s="34" t="s">
        <v>3701</v>
      </c>
      <c r="S11" s="34" t="s">
        <v>78</v>
      </c>
      <c r="T11" s="1382" t="s">
        <v>141</v>
      </c>
      <c r="U11" s="118" t="s">
        <v>4304</v>
      </c>
    </row>
    <row r="12" spans="1:21" ht="60.75" customHeight="1" x14ac:dyDescent="0.25">
      <c r="A12" s="202"/>
      <c r="B12" s="116">
        <v>1</v>
      </c>
      <c r="C12" s="265" t="s">
        <v>653</v>
      </c>
      <c r="D12" s="265" t="s">
        <v>653</v>
      </c>
      <c r="E12" s="265" t="s">
        <v>653</v>
      </c>
      <c r="F12" s="31" t="s">
        <v>3640</v>
      </c>
      <c r="G12" s="31" t="s">
        <v>200</v>
      </c>
      <c r="H12" s="98" t="s">
        <v>3641</v>
      </c>
      <c r="I12" s="111" t="s">
        <v>261</v>
      </c>
      <c r="J12" s="117" t="s">
        <v>469</v>
      </c>
      <c r="K12" s="10" t="s">
        <v>194</v>
      </c>
      <c r="L12" s="30" t="s">
        <v>201</v>
      </c>
      <c r="M12" s="13" t="s">
        <v>2349</v>
      </c>
      <c r="N12" s="102" t="s">
        <v>138</v>
      </c>
      <c r="O12" s="62" t="s">
        <v>3654</v>
      </c>
      <c r="P12" s="63" t="s">
        <v>140</v>
      </c>
      <c r="Q12" s="64" t="s">
        <v>141</v>
      </c>
      <c r="R12" s="61" t="s">
        <v>138</v>
      </c>
      <c r="S12" s="34" t="s">
        <v>142</v>
      </c>
      <c r="T12" s="1383" t="s">
        <v>138</v>
      </c>
      <c r="U12" s="1392"/>
    </row>
    <row r="13" spans="1:21" ht="60.75" customHeight="1" x14ac:dyDescent="0.25">
      <c r="A13" s="202"/>
      <c r="B13" s="1294">
        <v>1</v>
      </c>
      <c r="C13" s="1295" t="s">
        <v>653</v>
      </c>
      <c r="D13" s="1295" t="s">
        <v>653</v>
      </c>
      <c r="E13" s="1295" t="s">
        <v>653</v>
      </c>
      <c r="F13" s="1296" t="s">
        <v>4195</v>
      </c>
      <c r="G13" s="1296" t="s">
        <v>511</v>
      </c>
      <c r="H13" s="1297" t="s">
        <v>3642</v>
      </c>
      <c r="I13" s="1298" t="s">
        <v>764</v>
      </c>
      <c r="J13" s="1299" t="s">
        <v>469</v>
      </c>
      <c r="K13" s="1300" t="s">
        <v>4196</v>
      </c>
      <c r="L13" s="1296" t="s">
        <v>198</v>
      </c>
      <c r="M13" s="1301" t="s">
        <v>2350</v>
      </c>
      <c r="N13" s="102" t="s">
        <v>138</v>
      </c>
      <c r="O13" s="178" t="s">
        <v>3655</v>
      </c>
      <c r="P13" s="52" t="s">
        <v>514</v>
      </c>
      <c r="Q13" s="64" t="s">
        <v>141</v>
      </c>
      <c r="R13" s="61" t="s">
        <v>138</v>
      </c>
      <c r="S13" s="34" t="s">
        <v>142</v>
      </c>
      <c r="T13" s="1383" t="s">
        <v>138</v>
      </c>
      <c r="U13" s="1392"/>
    </row>
    <row r="14" spans="1:21" ht="90" x14ac:dyDescent="0.25">
      <c r="A14" s="202"/>
      <c r="B14" s="116">
        <v>1</v>
      </c>
      <c r="C14" s="264" t="s">
        <v>338</v>
      </c>
      <c r="D14" s="264" t="s">
        <v>338</v>
      </c>
      <c r="E14" s="264" t="s">
        <v>338</v>
      </c>
      <c r="F14" s="30" t="s">
        <v>190</v>
      </c>
      <c r="G14" s="39" t="s">
        <v>8</v>
      </c>
      <c r="H14" s="100" t="s">
        <v>82</v>
      </c>
      <c r="I14" s="111" t="s">
        <v>262</v>
      </c>
      <c r="J14" s="117" t="s">
        <v>470</v>
      </c>
      <c r="K14" s="10" t="s">
        <v>195</v>
      </c>
      <c r="L14" s="39" t="s">
        <v>8</v>
      </c>
      <c r="M14" s="11" t="s">
        <v>206</v>
      </c>
      <c r="N14" s="102" t="s">
        <v>141</v>
      </c>
      <c r="O14" s="3" t="s">
        <v>3656</v>
      </c>
      <c r="P14" s="52" t="s">
        <v>8</v>
      </c>
      <c r="Q14" s="66" t="s">
        <v>141</v>
      </c>
      <c r="R14" s="3" t="s">
        <v>144</v>
      </c>
      <c r="S14" s="52" t="s">
        <v>3702</v>
      </c>
      <c r="T14" s="1383" t="s">
        <v>141</v>
      </c>
      <c r="U14" s="118" t="s">
        <v>4304</v>
      </c>
    </row>
    <row r="15" spans="1:21" ht="47.25" customHeight="1" x14ac:dyDescent="0.25">
      <c r="A15" s="202"/>
      <c r="B15" s="283">
        <v>1</v>
      </c>
      <c r="C15" s="264" t="s">
        <v>338</v>
      </c>
      <c r="D15" s="264" t="s">
        <v>338</v>
      </c>
      <c r="E15" s="264" t="s">
        <v>338</v>
      </c>
      <c r="F15" s="36" t="s">
        <v>4288</v>
      </c>
      <c r="G15" s="1244" t="s">
        <v>4193</v>
      </c>
      <c r="H15" s="1356" t="s">
        <v>82</v>
      </c>
      <c r="I15" s="297" t="s">
        <v>263</v>
      </c>
      <c r="J15" s="1357" t="s">
        <v>469</v>
      </c>
      <c r="K15" s="16" t="s">
        <v>196</v>
      </c>
      <c r="L15" s="1244" t="s">
        <v>4194</v>
      </c>
      <c r="M15" s="11" t="s">
        <v>206</v>
      </c>
      <c r="N15" s="102" t="s">
        <v>138</v>
      </c>
      <c r="O15" s="3" t="s">
        <v>3657</v>
      </c>
      <c r="P15" s="33" t="s">
        <v>61</v>
      </c>
      <c r="Q15" s="66" t="s">
        <v>143</v>
      </c>
      <c r="R15" s="34" t="s">
        <v>80</v>
      </c>
      <c r="S15" s="34" t="s">
        <v>81</v>
      </c>
      <c r="T15" s="1383" t="s">
        <v>141</v>
      </c>
      <c r="U15" s="1392"/>
    </row>
    <row r="16" spans="1:21" ht="67.5" customHeight="1" x14ac:dyDescent="0.25">
      <c r="A16" s="202"/>
      <c r="B16" s="277">
        <v>1</v>
      </c>
      <c r="C16" s="266" t="s">
        <v>653</v>
      </c>
      <c r="D16" s="266" t="s">
        <v>653</v>
      </c>
      <c r="E16" s="266" t="s">
        <v>653</v>
      </c>
      <c r="F16" s="30" t="s">
        <v>828</v>
      </c>
      <c r="G16" s="30" t="s">
        <v>8</v>
      </c>
      <c r="H16" s="73" t="s">
        <v>3643</v>
      </c>
      <c r="I16" s="110" t="s">
        <v>768</v>
      </c>
      <c r="J16" s="117" t="s">
        <v>477</v>
      </c>
      <c r="K16" s="10" t="s">
        <v>829</v>
      </c>
      <c r="L16" s="30" t="s">
        <v>8</v>
      </c>
      <c r="M16" s="11" t="s">
        <v>2351</v>
      </c>
      <c r="N16" s="176" t="s">
        <v>141</v>
      </c>
      <c r="O16" s="82" t="s">
        <v>3658</v>
      </c>
      <c r="P16" s="51" t="s">
        <v>8</v>
      </c>
      <c r="Q16" s="83" t="s">
        <v>141</v>
      </c>
      <c r="R16" s="30" t="s">
        <v>775</v>
      </c>
      <c r="S16" s="30" t="s">
        <v>8</v>
      </c>
      <c r="T16" s="1384" t="s">
        <v>141</v>
      </c>
      <c r="U16" s="118" t="s">
        <v>4347</v>
      </c>
    </row>
    <row r="17" spans="1:21" ht="75.75" customHeight="1" x14ac:dyDescent="0.25">
      <c r="A17" s="71" t="s">
        <v>83</v>
      </c>
      <c r="B17" s="275" t="s">
        <v>102</v>
      </c>
      <c r="C17" s="1449" t="s">
        <v>758</v>
      </c>
      <c r="D17" s="1450"/>
      <c r="E17" s="1451"/>
      <c r="F17" s="1442" t="s">
        <v>3644</v>
      </c>
      <c r="G17" s="1443"/>
      <c r="H17" s="1443"/>
      <c r="I17" s="112" t="s">
        <v>369</v>
      </c>
      <c r="J17" s="172"/>
      <c r="K17" s="93" t="s">
        <v>370</v>
      </c>
      <c r="L17" s="72"/>
      <c r="M17" s="84"/>
      <c r="N17" s="104"/>
      <c r="O17" s="50"/>
      <c r="P17" s="49"/>
      <c r="Q17" s="69"/>
      <c r="R17" s="49"/>
      <c r="S17" s="49"/>
      <c r="T17" s="69"/>
      <c r="U17" s="84"/>
    </row>
    <row r="18" spans="1:21" ht="65.25" customHeight="1" x14ac:dyDescent="0.25">
      <c r="A18" s="79" t="s">
        <v>84</v>
      </c>
      <c r="B18" s="70">
        <v>1</v>
      </c>
      <c r="C18" s="1446" t="s">
        <v>149</v>
      </c>
      <c r="D18" s="1447"/>
      <c r="E18" s="1448"/>
      <c r="F18" s="1444"/>
      <c r="G18" s="1445"/>
      <c r="H18" s="1445"/>
      <c r="I18" s="112" t="s">
        <v>253</v>
      </c>
      <c r="J18" s="172"/>
      <c r="K18" s="93" t="s">
        <v>202</v>
      </c>
      <c r="L18" s="72"/>
      <c r="M18" s="84"/>
      <c r="N18" s="104"/>
      <c r="O18" s="50"/>
      <c r="P18" s="49"/>
      <c r="Q18" s="69"/>
      <c r="R18" s="49"/>
      <c r="S18" s="49"/>
      <c r="T18" s="69"/>
      <c r="U18" s="84"/>
    </row>
    <row r="19" spans="1:21" ht="68.25" customHeight="1" x14ac:dyDescent="0.25">
      <c r="A19" s="79"/>
      <c r="B19" s="277">
        <v>1</v>
      </c>
      <c r="C19" s="264" t="s">
        <v>338</v>
      </c>
      <c r="D19" s="264" t="s">
        <v>338</v>
      </c>
      <c r="E19" s="264" t="s">
        <v>338</v>
      </c>
      <c r="F19" s="30" t="s">
        <v>371</v>
      </c>
      <c r="G19" s="73" t="s">
        <v>3645</v>
      </c>
      <c r="H19" s="73" t="s">
        <v>1312</v>
      </c>
      <c r="I19" s="110" t="s">
        <v>264</v>
      </c>
      <c r="J19" s="117" t="s">
        <v>472</v>
      </c>
      <c r="K19" s="10" t="s">
        <v>431</v>
      </c>
      <c r="L19" s="30" t="s">
        <v>209</v>
      </c>
      <c r="M19" s="11" t="s">
        <v>1311</v>
      </c>
      <c r="N19" s="102" t="s">
        <v>138</v>
      </c>
      <c r="O19" s="61" t="s">
        <v>138</v>
      </c>
      <c r="P19" s="46" t="s">
        <v>139</v>
      </c>
      <c r="Q19" s="8" t="s">
        <v>138</v>
      </c>
      <c r="R19" s="36" t="s">
        <v>3703</v>
      </c>
      <c r="S19" s="30" t="s">
        <v>98</v>
      </c>
      <c r="T19" s="88" t="s">
        <v>141</v>
      </c>
      <c r="U19" s="118" t="s">
        <v>4304</v>
      </c>
    </row>
    <row r="20" spans="1:21" ht="54.75" customHeight="1" x14ac:dyDescent="0.25">
      <c r="A20" s="79"/>
      <c r="B20" s="277">
        <v>1</v>
      </c>
      <c r="C20" s="264" t="s">
        <v>338</v>
      </c>
      <c r="D20" s="264" t="s">
        <v>338</v>
      </c>
      <c r="E20" s="264" t="s">
        <v>338</v>
      </c>
      <c r="F20" s="30" t="s">
        <v>372</v>
      </c>
      <c r="G20" s="30" t="s">
        <v>74</v>
      </c>
      <c r="H20" s="73" t="s">
        <v>82</v>
      </c>
      <c r="I20" s="110" t="s">
        <v>373</v>
      </c>
      <c r="J20" s="117" t="s">
        <v>469</v>
      </c>
      <c r="K20" s="10" t="s">
        <v>374</v>
      </c>
      <c r="L20" s="30" t="s">
        <v>198</v>
      </c>
      <c r="M20" s="11" t="s">
        <v>206</v>
      </c>
      <c r="N20" s="102" t="s">
        <v>138</v>
      </c>
      <c r="O20" s="61" t="s">
        <v>138</v>
      </c>
      <c r="P20" s="52" t="s">
        <v>146</v>
      </c>
      <c r="Q20" s="8" t="s">
        <v>138</v>
      </c>
      <c r="R20" s="36"/>
      <c r="S20" s="30"/>
      <c r="T20" s="88" t="s">
        <v>138</v>
      </c>
      <c r="U20" s="118" t="s">
        <v>4304</v>
      </c>
    </row>
    <row r="21" spans="1:21" ht="51" customHeight="1" x14ac:dyDescent="0.25">
      <c r="A21" s="79"/>
      <c r="B21" s="277">
        <v>1</v>
      </c>
      <c r="C21" s="264" t="s">
        <v>338</v>
      </c>
      <c r="D21" s="264" t="s">
        <v>338</v>
      </c>
      <c r="E21" s="264" t="s">
        <v>338</v>
      </c>
      <c r="F21" s="30" t="s">
        <v>530</v>
      </c>
      <c r="G21" s="43" t="s">
        <v>8</v>
      </c>
      <c r="H21" s="73" t="s">
        <v>3646</v>
      </c>
      <c r="I21" s="110" t="s">
        <v>265</v>
      </c>
      <c r="J21" s="117" t="s">
        <v>472</v>
      </c>
      <c r="K21" s="10" t="s">
        <v>611</v>
      </c>
      <c r="L21" s="43" t="s">
        <v>8</v>
      </c>
      <c r="M21" s="11" t="s">
        <v>2352</v>
      </c>
      <c r="N21" s="176" t="s">
        <v>138</v>
      </c>
      <c r="O21" s="61" t="s">
        <v>138</v>
      </c>
      <c r="P21" s="52" t="s">
        <v>146</v>
      </c>
      <c r="Q21" s="8" t="s">
        <v>138</v>
      </c>
      <c r="R21" s="33" t="s">
        <v>3704</v>
      </c>
      <c r="S21" s="34" t="s">
        <v>8</v>
      </c>
      <c r="T21" s="88" t="s">
        <v>141</v>
      </c>
      <c r="U21" s="118" t="s">
        <v>4304</v>
      </c>
    </row>
    <row r="22" spans="1:21" ht="55.5" customHeight="1" x14ac:dyDescent="0.25">
      <c r="A22" s="79"/>
      <c r="B22" s="277">
        <v>1</v>
      </c>
      <c r="C22" s="264" t="s">
        <v>338</v>
      </c>
      <c r="D22" s="264" t="s">
        <v>338</v>
      </c>
      <c r="E22" s="264" t="s">
        <v>338</v>
      </c>
      <c r="F22" s="30" t="s">
        <v>375</v>
      </c>
      <c r="G22" s="73" t="s">
        <v>712</v>
      </c>
      <c r="H22" s="73" t="s">
        <v>82</v>
      </c>
      <c r="I22" s="110" t="s">
        <v>266</v>
      </c>
      <c r="J22" s="117" t="s">
        <v>474</v>
      </c>
      <c r="K22" s="10" t="s">
        <v>432</v>
      </c>
      <c r="L22" s="30" t="s">
        <v>608</v>
      </c>
      <c r="M22" s="11" t="s">
        <v>206</v>
      </c>
      <c r="N22" s="102" t="s">
        <v>138</v>
      </c>
      <c r="O22" s="61" t="s">
        <v>138</v>
      </c>
      <c r="P22" s="52" t="s">
        <v>146</v>
      </c>
      <c r="Q22" s="8" t="s">
        <v>138</v>
      </c>
      <c r="R22" s="30" t="s">
        <v>138</v>
      </c>
      <c r="S22" s="30" t="s">
        <v>173</v>
      </c>
      <c r="T22" s="73" t="s">
        <v>138</v>
      </c>
      <c r="U22" s="118" t="s">
        <v>4304</v>
      </c>
    </row>
    <row r="23" spans="1:21" ht="170.45" customHeight="1" x14ac:dyDescent="0.25">
      <c r="A23" s="79"/>
      <c r="B23" s="277" t="s">
        <v>102</v>
      </c>
      <c r="C23" s="266" t="s">
        <v>653</v>
      </c>
      <c r="D23" s="266" t="s">
        <v>653</v>
      </c>
      <c r="E23" s="266" t="s">
        <v>653</v>
      </c>
      <c r="F23" s="30" t="s">
        <v>376</v>
      </c>
      <c r="G23" s="88" t="s">
        <v>609</v>
      </c>
      <c r="H23" s="73" t="s">
        <v>3647</v>
      </c>
      <c r="I23" s="110" t="s">
        <v>267</v>
      </c>
      <c r="J23" s="117" t="s">
        <v>244</v>
      </c>
      <c r="K23" s="10" t="s">
        <v>433</v>
      </c>
      <c r="L23" s="74" t="s">
        <v>610</v>
      </c>
      <c r="M23" s="11" t="s">
        <v>2353</v>
      </c>
      <c r="N23" s="102" t="s">
        <v>141</v>
      </c>
      <c r="O23" s="5" t="s">
        <v>3659</v>
      </c>
      <c r="P23" s="34" t="s">
        <v>12</v>
      </c>
      <c r="Q23" s="6" t="s">
        <v>148</v>
      </c>
      <c r="R23" s="12" t="s">
        <v>3705</v>
      </c>
      <c r="S23" s="34" t="s">
        <v>36</v>
      </c>
      <c r="T23" s="88" t="s">
        <v>148</v>
      </c>
      <c r="U23" s="1392"/>
    </row>
    <row r="24" spans="1:21" ht="58.5" customHeight="1" x14ac:dyDescent="0.25">
      <c r="A24" s="79"/>
      <c r="B24" s="283">
        <v>1</v>
      </c>
      <c r="C24" s="267" t="s">
        <v>338</v>
      </c>
      <c r="D24" s="267" t="s">
        <v>338</v>
      </c>
      <c r="E24" s="267" t="s">
        <v>653</v>
      </c>
      <c r="F24" s="36" t="s">
        <v>3648</v>
      </c>
      <c r="G24" s="1244" t="s">
        <v>4319</v>
      </c>
      <c r="H24" s="91" t="s">
        <v>3649</v>
      </c>
      <c r="I24" s="297" t="s">
        <v>296</v>
      </c>
      <c r="J24" s="1357" t="s">
        <v>1908</v>
      </c>
      <c r="K24" s="16" t="s">
        <v>434</v>
      </c>
      <c r="L24" s="1244" t="s">
        <v>4320</v>
      </c>
      <c r="M24" s="11" t="s">
        <v>234</v>
      </c>
      <c r="N24" s="102" t="s">
        <v>138</v>
      </c>
      <c r="O24" s="5" t="s">
        <v>138</v>
      </c>
      <c r="P24" s="46" t="s">
        <v>139</v>
      </c>
      <c r="Q24" s="8" t="s">
        <v>138</v>
      </c>
      <c r="R24" s="33" t="s">
        <v>3706</v>
      </c>
      <c r="S24" s="34" t="s">
        <v>99</v>
      </c>
      <c r="T24" s="1383" t="s">
        <v>141</v>
      </c>
      <c r="U24" s="1392"/>
    </row>
    <row r="25" spans="1:21" ht="58.5" customHeight="1" x14ac:dyDescent="0.25">
      <c r="A25" s="203"/>
      <c r="B25" s="278">
        <v>1</v>
      </c>
      <c r="C25" s="268" t="s">
        <v>338</v>
      </c>
      <c r="D25" s="268" t="s">
        <v>338</v>
      </c>
      <c r="E25" s="268" t="s">
        <v>338</v>
      </c>
      <c r="F25" s="30" t="s">
        <v>749</v>
      </c>
      <c r="G25" s="30" t="s">
        <v>750</v>
      </c>
      <c r="H25" s="73" t="s">
        <v>3650</v>
      </c>
      <c r="I25" s="111" t="s">
        <v>751</v>
      </c>
      <c r="J25" s="117" t="s">
        <v>752</v>
      </c>
      <c r="K25" s="10" t="s">
        <v>753</v>
      </c>
      <c r="L25" s="30" t="s">
        <v>754</v>
      </c>
      <c r="M25" s="11" t="s">
        <v>755</v>
      </c>
      <c r="N25" s="180" t="s">
        <v>141</v>
      </c>
      <c r="O25" s="60" t="s">
        <v>138</v>
      </c>
      <c r="P25" s="46" t="s">
        <v>139</v>
      </c>
      <c r="Q25" s="81" t="s">
        <v>138</v>
      </c>
      <c r="R25" s="60" t="s">
        <v>138</v>
      </c>
      <c r="S25" s="303" t="s">
        <v>138</v>
      </c>
      <c r="T25" s="1385" t="s">
        <v>138</v>
      </c>
      <c r="U25" s="1392"/>
    </row>
    <row r="26" spans="1:21" ht="56.25" customHeight="1" x14ac:dyDescent="0.25">
      <c r="A26" s="203"/>
      <c r="B26" s="283" t="s">
        <v>102</v>
      </c>
      <c r="C26" s="264" t="s">
        <v>653</v>
      </c>
      <c r="D26" s="264" t="s">
        <v>653</v>
      </c>
      <c r="E26" s="264" t="s">
        <v>653</v>
      </c>
      <c r="F26" s="43" t="s">
        <v>3651</v>
      </c>
      <c r="G26" s="43" t="s">
        <v>8</v>
      </c>
      <c r="H26" s="101" t="s">
        <v>82</v>
      </c>
      <c r="I26" s="115" t="s">
        <v>268</v>
      </c>
      <c r="J26" s="117" t="s">
        <v>1908</v>
      </c>
      <c r="K26" s="10" t="s">
        <v>435</v>
      </c>
      <c r="L26" s="30" t="s">
        <v>8</v>
      </c>
      <c r="M26" s="11" t="s">
        <v>206</v>
      </c>
      <c r="N26" s="102" t="s">
        <v>138</v>
      </c>
      <c r="O26" s="60" t="s">
        <v>138</v>
      </c>
      <c r="P26" s="46" t="s">
        <v>139</v>
      </c>
      <c r="Q26" s="81" t="s">
        <v>138</v>
      </c>
      <c r="R26" s="37" t="s">
        <v>3707</v>
      </c>
      <c r="S26" s="37" t="s">
        <v>8</v>
      </c>
      <c r="T26" s="1386" t="s">
        <v>141</v>
      </c>
      <c r="U26" s="1392"/>
    </row>
    <row r="27" spans="1:21" ht="50.25" customHeight="1" x14ac:dyDescent="0.25">
      <c r="A27" s="203"/>
      <c r="B27" s="283">
        <v>1</v>
      </c>
      <c r="C27" s="264" t="s">
        <v>338</v>
      </c>
      <c r="D27" s="264" t="s">
        <v>338</v>
      </c>
      <c r="E27" s="264" t="s">
        <v>338</v>
      </c>
      <c r="F27" s="43" t="s">
        <v>380</v>
      </c>
      <c r="G27" s="36" t="s">
        <v>225</v>
      </c>
      <c r="H27" s="99" t="s">
        <v>3652</v>
      </c>
      <c r="I27" s="115" t="s">
        <v>762</v>
      </c>
      <c r="J27" s="117" t="s">
        <v>1908</v>
      </c>
      <c r="K27" s="10" t="s">
        <v>790</v>
      </c>
      <c r="L27" s="30" t="s">
        <v>227</v>
      </c>
      <c r="M27" s="11" t="s">
        <v>2619</v>
      </c>
      <c r="N27" s="102" t="s">
        <v>138</v>
      </c>
      <c r="O27" s="60" t="s">
        <v>138</v>
      </c>
      <c r="P27" s="46" t="s">
        <v>139</v>
      </c>
      <c r="Q27" s="81" t="s">
        <v>138</v>
      </c>
      <c r="R27" s="37" t="s">
        <v>179</v>
      </c>
      <c r="S27" s="33" t="s">
        <v>40</v>
      </c>
      <c r="T27" s="1386" t="s">
        <v>141</v>
      </c>
      <c r="U27" s="1392"/>
    </row>
    <row r="28" spans="1:21" ht="46.5" customHeight="1" x14ac:dyDescent="0.25">
      <c r="A28" s="203"/>
      <c r="B28" s="283">
        <v>1</v>
      </c>
      <c r="C28" s="264" t="s">
        <v>338</v>
      </c>
      <c r="D28" s="264" t="s">
        <v>338</v>
      </c>
      <c r="E28" s="264" t="s">
        <v>338</v>
      </c>
      <c r="F28" s="43" t="s">
        <v>379</v>
      </c>
      <c r="G28" s="36" t="s">
        <v>226</v>
      </c>
      <c r="H28" s="101" t="s">
        <v>82</v>
      </c>
      <c r="I28" s="115" t="s">
        <v>763</v>
      </c>
      <c r="J28" s="117" t="s">
        <v>1908</v>
      </c>
      <c r="K28" s="10" t="s">
        <v>791</v>
      </c>
      <c r="L28" s="30" t="s">
        <v>227</v>
      </c>
      <c r="M28" s="11" t="s">
        <v>206</v>
      </c>
      <c r="N28" s="102" t="s">
        <v>138</v>
      </c>
      <c r="O28" s="60" t="s">
        <v>138</v>
      </c>
      <c r="P28" s="46" t="s">
        <v>139</v>
      </c>
      <c r="Q28" s="81" t="s">
        <v>138</v>
      </c>
      <c r="R28" s="37" t="s">
        <v>180</v>
      </c>
      <c r="S28" s="33" t="s">
        <v>40</v>
      </c>
      <c r="T28" s="1386" t="s">
        <v>141</v>
      </c>
      <c r="U28" s="1392"/>
    </row>
    <row r="29" spans="1:21" s="87" customFormat="1" ht="27" customHeight="1" x14ac:dyDescent="0.25">
      <c r="A29" s="79" t="s">
        <v>95</v>
      </c>
      <c r="B29" s="621">
        <v>1</v>
      </c>
      <c r="C29" s="1446" t="s">
        <v>62</v>
      </c>
      <c r="D29" s="1447"/>
      <c r="E29" s="1447"/>
      <c r="F29" s="1448"/>
      <c r="G29" s="71"/>
      <c r="H29" s="92"/>
      <c r="I29" s="112" t="s">
        <v>254</v>
      </c>
      <c r="J29" s="172"/>
      <c r="K29" s="93" t="s">
        <v>210</v>
      </c>
      <c r="L29" s="71"/>
      <c r="M29" s="84"/>
      <c r="N29" s="104"/>
      <c r="O29" s="71"/>
      <c r="P29" s="71"/>
      <c r="Q29" s="71"/>
      <c r="R29" s="71"/>
      <c r="S29" s="71"/>
      <c r="T29" s="92"/>
      <c r="U29" s="84"/>
    </row>
    <row r="30" spans="1:21" ht="235.5" customHeight="1" x14ac:dyDescent="0.25">
      <c r="A30" s="79"/>
      <c r="B30" s="283">
        <v>1</v>
      </c>
      <c r="C30" s="267" t="s">
        <v>338</v>
      </c>
      <c r="D30" s="267" t="s">
        <v>653</v>
      </c>
      <c r="E30" s="267" t="s">
        <v>653</v>
      </c>
      <c r="F30" s="174" t="s">
        <v>381</v>
      </c>
      <c r="G30" s="33" t="s">
        <v>18</v>
      </c>
      <c r="H30" s="73" t="s">
        <v>3653</v>
      </c>
      <c r="I30" s="111" t="s">
        <v>281</v>
      </c>
      <c r="J30" s="117" t="s">
        <v>470</v>
      </c>
      <c r="K30" s="14" t="s">
        <v>436</v>
      </c>
      <c r="L30" s="33" t="s">
        <v>18</v>
      </c>
      <c r="M30" s="11" t="s">
        <v>2357</v>
      </c>
      <c r="N30" s="102" t="s">
        <v>141</v>
      </c>
      <c r="O30" s="3" t="s">
        <v>3660</v>
      </c>
      <c r="P30" s="46" t="s">
        <v>8</v>
      </c>
      <c r="Q30" s="65" t="s">
        <v>141</v>
      </c>
      <c r="R30" s="35" t="s">
        <v>17</v>
      </c>
      <c r="S30" s="33" t="s">
        <v>18</v>
      </c>
      <c r="T30" s="1383" t="s">
        <v>141</v>
      </c>
      <c r="U30" s="118" t="s">
        <v>4304</v>
      </c>
    </row>
    <row r="31" spans="1:21" ht="87.75" customHeight="1" x14ac:dyDescent="0.25">
      <c r="A31" s="79"/>
      <c r="B31" s="283">
        <v>1</v>
      </c>
      <c r="C31" s="268" t="s">
        <v>338</v>
      </c>
      <c r="D31" s="268" t="s">
        <v>338</v>
      </c>
      <c r="E31" s="268" t="s">
        <v>653</v>
      </c>
      <c r="F31" s="30" t="s">
        <v>382</v>
      </c>
      <c r="G31" s="1244" t="s">
        <v>4234</v>
      </c>
      <c r="H31" s="1229" t="s">
        <v>4235</v>
      </c>
      <c r="I31" s="111" t="s">
        <v>283</v>
      </c>
      <c r="J31" s="117" t="s">
        <v>473</v>
      </c>
      <c r="K31" s="10" t="s">
        <v>437</v>
      </c>
      <c r="L31" s="1244" t="s">
        <v>4234</v>
      </c>
      <c r="M31" s="1331" t="s">
        <v>4233</v>
      </c>
      <c r="N31" s="102" t="s">
        <v>138</v>
      </c>
      <c r="O31" s="82" t="s">
        <v>3661</v>
      </c>
      <c r="P31" s="33" t="s">
        <v>88</v>
      </c>
      <c r="Q31" s="83" t="s">
        <v>141</v>
      </c>
      <c r="R31" s="33" t="s">
        <v>87</v>
      </c>
      <c r="S31" s="33" t="s">
        <v>88</v>
      </c>
      <c r="T31" s="1383" t="s">
        <v>141</v>
      </c>
      <c r="U31" s="118" t="s">
        <v>4304</v>
      </c>
    </row>
    <row r="32" spans="1:21" ht="348.75" x14ac:dyDescent="0.25">
      <c r="A32" s="79"/>
      <c r="B32" s="283">
        <v>1</v>
      </c>
      <c r="C32" s="267" t="s">
        <v>338</v>
      </c>
      <c r="D32" s="267" t="s">
        <v>338</v>
      </c>
      <c r="E32" s="267" t="s">
        <v>653</v>
      </c>
      <c r="F32" s="36" t="s">
        <v>383</v>
      </c>
      <c r="G32" s="73" t="s">
        <v>784</v>
      </c>
      <c r="H32" s="18" t="s">
        <v>241</v>
      </c>
      <c r="I32" s="297" t="s">
        <v>312</v>
      </c>
      <c r="J32" s="117" t="s">
        <v>1910</v>
      </c>
      <c r="K32" s="10" t="s">
        <v>438</v>
      </c>
      <c r="L32" s="30" t="s">
        <v>3108</v>
      </c>
      <c r="M32" s="6" t="s">
        <v>792</v>
      </c>
      <c r="N32" s="102" t="s">
        <v>138</v>
      </c>
      <c r="O32" s="3" t="s">
        <v>3662</v>
      </c>
      <c r="P32" s="34" t="s">
        <v>63</v>
      </c>
      <c r="Q32" s="65" t="s">
        <v>141</v>
      </c>
      <c r="R32" s="35" t="s">
        <v>85</v>
      </c>
      <c r="S32" s="33" t="s">
        <v>86</v>
      </c>
      <c r="T32" s="1383" t="s">
        <v>141</v>
      </c>
      <c r="U32" s="1392"/>
    </row>
    <row r="33" spans="1:21" ht="57.75" customHeight="1" x14ac:dyDescent="0.25">
      <c r="A33" s="79"/>
      <c r="B33" s="283">
        <v>1</v>
      </c>
      <c r="C33" s="267" t="s">
        <v>338</v>
      </c>
      <c r="D33" s="267" t="s">
        <v>699</v>
      </c>
      <c r="E33" s="267" t="s">
        <v>653</v>
      </c>
      <c r="F33" s="36" t="s">
        <v>384</v>
      </c>
      <c r="G33" s="36" t="s">
        <v>3</v>
      </c>
      <c r="H33" s="260" t="s">
        <v>515</v>
      </c>
      <c r="I33" s="111" t="s">
        <v>284</v>
      </c>
      <c r="J33" s="117" t="s">
        <v>474</v>
      </c>
      <c r="K33" s="16" t="s">
        <v>439</v>
      </c>
      <c r="L33" s="30" t="s">
        <v>232</v>
      </c>
      <c r="M33" s="18" t="s">
        <v>466</v>
      </c>
      <c r="N33" s="102" t="s">
        <v>141</v>
      </c>
      <c r="O33" s="3" t="s">
        <v>150</v>
      </c>
      <c r="P33" s="33" t="s">
        <v>3</v>
      </c>
      <c r="Q33" s="66" t="s">
        <v>141</v>
      </c>
      <c r="R33" s="15" t="s">
        <v>42</v>
      </c>
      <c r="S33" s="33" t="s">
        <v>19</v>
      </c>
      <c r="T33" s="1383" t="s">
        <v>141</v>
      </c>
      <c r="U33" s="118" t="s">
        <v>4304</v>
      </c>
    </row>
    <row r="34" spans="1:21" ht="171" customHeight="1" x14ac:dyDescent="0.25">
      <c r="A34" s="79"/>
      <c r="B34" s="283">
        <v>1</v>
      </c>
      <c r="C34" s="267" t="s">
        <v>338</v>
      </c>
      <c r="D34" s="267" t="s">
        <v>338</v>
      </c>
      <c r="E34" s="267" t="s">
        <v>653</v>
      </c>
      <c r="F34" s="36" t="s">
        <v>385</v>
      </c>
      <c r="G34" s="30" t="s">
        <v>746</v>
      </c>
      <c r="H34" s="91" t="s">
        <v>759</v>
      </c>
      <c r="I34" s="113" t="s">
        <v>287</v>
      </c>
      <c r="J34" s="117" t="s">
        <v>474</v>
      </c>
      <c r="K34" s="16" t="s">
        <v>440</v>
      </c>
      <c r="L34" s="30" t="s">
        <v>746</v>
      </c>
      <c r="M34" s="13" t="s">
        <v>793</v>
      </c>
      <c r="N34" s="102" t="s">
        <v>141</v>
      </c>
      <c r="O34" s="5" t="s">
        <v>3663</v>
      </c>
      <c r="P34" s="36" t="s">
        <v>10</v>
      </c>
      <c r="Q34" s="66" t="s">
        <v>141</v>
      </c>
      <c r="R34" s="3" t="s">
        <v>43</v>
      </c>
      <c r="S34" s="36" t="s">
        <v>21</v>
      </c>
      <c r="T34" s="1383" t="s">
        <v>141</v>
      </c>
      <c r="U34" s="118" t="s">
        <v>4304</v>
      </c>
    </row>
    <row r="35" spans="1:21" ht="62.25" customHeight="1" x14ac:dyDescent="0.25">
      <c r="A35" s="79"/>
      <c r="B35" s="283">
        <v>1</v>
      </c>
      <c r="C35" s="267" t="s">
        <v>338</v>
      </c>
      <c r="D35" s="267" t="s">
        <v>338</v>
      </c>
      <c r="E35" s="267" t="s">
        <v>653</v>
      </c>
      <c r="F35" s="30" t="s">
        <v>386</v>
      </c>
      <c r="G35" s="30" t="s">
        <v>4256</v>
      </c>
      <c r="H35" s="73" t="s">
        <v>760</v>
      </c>
      <c r="I35" s="110" t="s">
        <v>288</v>
      </c>
      <c r="J35" s="117" t="s">
        <v>474</v>
      </c>
      <c r="K35" s="10" t="s">
        <v>441</v>
      </c>
      <c r="L35" s="30" t="s">
        <v>22</v>
      </c>
      <c r="M35" s="13" t="s">
        <v>737</v>
      </c>
      <c r="N35" s="102" t="s">
        <v>141</v>
      </c>
      <c r="O35" s="5" t="s">
        <v>3664</v>
      </c>
      <c r="P35" s="36" t="s">
        <v>22</v>
      </c>
      <c r="Q35" s="66" t="s">
        <v>141</v>
      </c>
      <c r="R35" s="3" t="s">
        <v>44</v>
      </c>
      <c r="S35" s="36" t="s">
        <v>22</v>
      </c>
      <c r="T35" s="1383" t="s">
        <v>141</v>
      </c>
      <c r="U35" s="118" t="s">
        <v>4304</v>
      </c>
    </row>
    <row r="36" spans="1:21" ht="49.5" customHeight="1" x14ac:dyDescent="0.25">
      <c r="A36" s="79"/>
      <c r="B36" s="283">
        <v>1</v>
      </c>
      <c r="C36" s="267" t="s">
        <v>338</v>
      </c>
      <c r="D36" s="267" t="s">
        <v>338</v>
      </c>
      <c r="E36" s="267" t="s">
        <v>653</v>
      </c>
      <c r="F36" s="30" t="s">
        <v>387</v>
      </c>
      <c r="G36" s="30" t="s">
        <v>23</v>
      </c>
      <c r="H36" s="73" t="s">
        <v>761</v>
      </c>
      <c r="I36" s="110" t="s">
        <v>118</v>
      </c>
      <c r="J36" s="117" t="s">
        <v>472</v>
      </c>
      <c r="K36" s="10" t="s">
        <v>442</v>
      </c>
      <c r="L36" s="30" t="s">
        <v>23</v>
      </c>
      <c r="M36" s="13" t="s">
        <v>211</v>
      </c>
      <c r="N36" s="102" t="s">
        <v>141</v>
      </c>
      <c r="O36" s="5" t="s">
        <v>3665</v>
      </c>
      <c r="P36" s="36" t="s">
        <v>11</v>
      </c>
      <c r="Q36" s="66" t="s">
        <v>141</v>
      </c>
      <c r="R36" s="3" t="s">
        <v>45</v>
      </c>
      <c r="S36" s="36" t="s">
        <v>23</v>
      </c>
      <c r="T36" s="1383" t="s">
        <v>141</v>
      </c>
      <c r="U36" s="118" t="s">
        <v>4304</v>
      </c>
    </row>
    <row r="37" spans="1:21" ht="61.5" customHeight="1" x14ac:dyDescent="0.25">
      <c r="A37" s="79"/>
      <c r="B37" s="283">
        <v>1</v>
      </c>
      <c r="C37" s="267" t="s">
        <v>338</v>
      </c>
      <c r="D37" s="267" t="s">
        <v>338</v>
      </c>
      <c r="E37" s="267" t="s">
        <v>653</v>
      </c>
      <c r="F37" s="30" t="s">
        <v>388</v>
      </c>
      <c r="G37" s="30" t="s">
        <v>769</v>
      </c>
      <c r="H37" s="73" t="s">
        <v>4</v>
      </c>
      <c r="I37" s="111" t="s">
        <v>289</v>
      </c>
      <c r="J37" s="117" t="s">
        <v>1938</v>
      </c>
      <c r="K37" s="10" t="s">
        <v>443</v>
      </c>
      <c r="L37" s="30" t="s">
        <v>212</v>
      </c>
      <c r="M37" s="11" t="s">
        <v>715</v>
      </c>
      <c r="N37" s="102" t="s">
        <v>141</v>
      </c>
      <c r="O37" s="5" t="s">
        <v>151</v>
      </c>
      <c r="P37" s="30" t="s">
        <v>153</v>
      </c>
      <c r="Q37" s="66" t="s">
        <v>141</v>
      </c>
      <c r="R37" s="2" t="s">
        <v>46</v>
      </c>
      <c r="S37" s="30" t="s">
        <v>24</v>
      </c>
      <c r="T37" s="1383" t="s">
        <v>148</v>
      </c>
      <c r="U37" s="118" t="s">
        <v>4304</v>
      </c>
    </row>
    <row r="38" spans="1:21" ht="63.75" customHeight="1" x14ac:dyDescent="0.25">
      <c r="A38" s="79"/>
      <c r="B38" s="283">
        <v>1</v>
      </c>
      <c r="C38" s="267" t="s">
        <v>338</v>
      </c>
      <c r="D38" s="267" t="s">
        <v>338</v>
      </c>
      <c r="E38" s="267" t="s">
        <v>653</v>
      </c>
      <c r="F38" s="36" t="s">
        <v>389</v>
      </c>
      <c r="G38" s="30" t="s">
        <v>769</v>
      </c>
      <c r="H38" s="73" t="s">
        <v>5</v>
      </c>
      <c r="I38" s="297" t="s">
        <v>290</v>
      </c>
      <c r="J38" s="117" t="s">
        <v>1938</v>
      </c>
      <c r="K38" s="10" t="s">
        <v>444</v>
      </c>
      <c r="L38" s="36" t="s">
        <v>212</v>
      </c>
      <c r="M38" s="13" t="s">
        <v>716</v>
      </c>
      <c r="N38" s="102" t="s">
        <v>141</v>
      </c>
      <c r="O38" s="5" t="s">
        <v>152</v>
      </c>
      <c r="P38" s="36" t="s">
        <v>153</v>
      </c>
      <c r="Q38" s="66" t="s">
        <v>141</v>
      </c>
      <c r="R38" s="2" t="s">
        <v>46</v>
      </c>
      <c r="S38" s="36" t="s">
        <v>24</v>
      </c>
      <c r="T38" s="1383" t="s">
        <v>148</v>
      </c>
      <c r="U38" s="118" t="s">
        <v>4304</v>
      </c>
    </row>
    <row r="39" spans="1:21" ht="112.9" customHeight="1" x14ac:dyDescent="0.25">
      <c r="A39" s="79"/>
      <c r="B39" s="283">
        <v>1</v>
      </c>
      <c r="C39" s="267" t="s">
        <v>338</v>
      </c>
      <c r="D39" s="267" t="s">
        <v>338</v>
      </c>
      <c r="E39" s="267" t="s">
        <v>653</v>
      </c>
      <c r="F39" s="36" t="s">
        <v>390</v>
      </c>
      <c r="G39" s="30" t="s">
        <v>3945</v>
      </c>
      <c r="H39" s="73" t="s">
        <v>3946</v>
      </c>
      <c r="I39" s="297" t="s">
        <v>291</v>
      </c>
      <c r="J39" s="117" t="s">
        <v>1938</v>
      </c>
      <c r="K39" s="16" t="s">
        <v>445</v>
      </c>
      <c r="L39" s="36" t="s">
        <v>215</v>
      </c>
      <c r="M39" s="13" t="s">
        <v>3968</v>
      </c>
      <c r="N39" s="102" t="s">
        <v>141</v>
      </c>
      <c r="O39" s="5" t="s">
        <v>155</v>
      </c>
      <c r="P39" s="36" t="s">
        <v>156</v>
      </c>
      <c r="Q39" s="66" t="s">
        <v>141</v>
      </c>
      <c r="R39" s="2" t="s">
        <v>46</v>
      </c>
      <c r="S39" s="36" t="s">
        <v>24</v>
      </c>
      <c r="T39" s="1383" t="s">
        <v>148</v>
      </c>
      <c r="U39" s="1392"/>
    </row>
    <row r="40" spans="1:21" ht="123.75" x14ac:dyDescent="0.25">
      <c r="A40" s="79"/>
      <c r="B40" s="283">
        <v>1</v>
      </c>
      <c r="C40" s="267" t="s">
        <v>338</v>
      </c>
      <c r="D40" s="267" t="s">
        <v>338</v>
      </c>
      <c r="E40" s="267" t="s">
        <v>653</v>
      </c>
      <c r="F40" s="34" t="s">
        <v>391</v>
      </c>
      <c r="G40" s="41" t="s">
        <v>20</v>
      </c>
      <c r="H40" s="19" t="s">
        <v>91</v>
      </c>
      <c r="I40" s="297" t="s">
        <v>292</v>
      </c>
      <c r="J40" s="117" t="s">
        <v>1939</v>
      </c>
      <c r="K40" s="5" t="s">
        <v>446</v>
      </c>
      <c r="L40" s="41" t="s">
        <v>20</v>
      </c>
      <c r="M40" s="11" t="s">
        <v>3906</v>
      </c>
      <c r="N40" s="102" t="s">
        <v>141</v>
      </c>
      <c r="O40" s="5" t="s">
        <v>157</v>
      </c>
      <c r="P40" s="36" t="s">
        <v>158</v>
      </c>
      <c r="Q40" s="66" t="s">
        <v>148</v>
      </c>
      <c r="R40" s="12" t="s">
        <v>47</v>
      </c>
      <c r="S40" s="40" t="s">
        <v>20</v>
      </c>
      <c r="T40" s="1383" t="s">
        <v>141</v>
      </c>
      <c r="U40" s="118" t="s">
        <v>4304</v>
      </c>
    </row>
    <row r="41" spans="1:21" ht="123.75" x14ac:dyDescent="0.25">
      <c r="A41" s="79"/>
      <c r="B41" s="283">
        <v>1</v>
      </c>
      <c r="C41" s="267" t="s">
        <v>338</v>
      </c>
      <c r="D41" s="267" t="s">
        <v>338</v>
      </c>
      <c r="E41" s="267" t="s">
        <v>653</v>
      </c>
      <c r="F41" s="34" t="s">
        <v>392</v>
      </c>
      <c r="G41" s="41" t="s">
        <v>20</v>
      </c>
      <c r="H41" s="19" t="s">
        <v>91</v>
      </c>
      <c r="I41" s="297" t="s">
        <v>293</v>
      </c>
      <c r="J41" s="117" t="s">
        <v>1939</v>
      </c>
      <c r="K41" s="5" t="s">
        <v>447</v>
      </c>
      <c r="L41" s="41" t="s">
        <v>20</v>
      </c>
      <c r="M41" s="11" t="s">
        <v>3907</v>
      </c>
      <c r="N41" s="167" t="s">
        <v>141</v>
      </c>
      <c r="O41" s="5" t="s">
        <v>157</v>
      </c>
      <c r="P41" s="36" t="s">
        <v>158</v>
      </c>
      <c r="Q41" s="66" t="s">
        <v>148</v>
      </c>
      <c r="R41" s="12" t="s">
        <v>48</v>
      </c>
      <c r="S41" s="40" t="s">
        <v>20</v>
      </c>
      <c r="T41" s="1383" t="s">
        <v>141</v>
      </c>
      <c r="U41" s="118" t="s">
        <v>4304</v>
      </c>
    </row>
    <row r="42" spans="1:21" ht="21" customHeight="1" x14ac:dyDescent="0.25">
      <c r="A42" s="79" t="s">
        <v>96</v>
      </c>
      <c r="B42" s="70" t="s">
        <v>102</v>
      </c>
      <c r="C42" s="1446" t="s">
        <v>69</v>
      </c>
      <c r="D42" s="1453"/>
      <c r="E42" s="1453"/>
      <c r="F42" s="1454"/>
      <c r="G42" s="75"/>
      <c r="H42" s="97"/>
      <c r="I42" s="114" t="s">
        <v>256</v>
      </c>
      <c r="J42" s="173"/>
      <c r="K42" s="94" t="s">
        <v>216</v>
      </c>
      <c r="L42" s="75"/>
      <c r="M42" s="95"/>
      <c r="N42" s="168"/>
      <c r="O42" s="94"/>
      <c r="P42" s="75"/>
      <c r="Q42" s="95"/>
      <c r="R42" s="94"/>
      <c r="S42" s="75"/>
      <c r="T42" s="97"/>
      <c r="U42" s="95"/>
    </row>
    <row r="43" spans="1:21" ht="116.25" customHeight="1" x14ac:dyDescent="0.25">
      <c r="A43" s="79"/>
      <c r="B43" s="283">
        <v>1</v>
      </c>
      <c r="C43" s="267" t="s">
        <v>338</v>
      </c>
      <c r="D43" s="267" t="s">
        <v>338</v>
      </c>
      <c r="E43" s="267" t="s">
        <v>338</v>
      </c>
      <c r="F43" s="30" t="s">
        <v>393</v>
      </c>
      <c r="G43" s="30" t="s">
        <v>8</v>
      </c>
      <c r="H43" s="19" t="s">
        <v>159</v>
      </c>
      <c r="I43" s="111" t="s">
        <v>294</v>
      </c>
      <c r="J43" s="117" t="s">
        <v>1908</v>
      </c>
      <c r="K43" s="10" t="s">
        <v>448</v>
      </c>
      <c r="L43" s="30" t="s">
        <v>8</v>
      </c>
      <c r="M43" s="6" t="s">
        <v>3908</v>
      </c>
      <c r="N43" s="102" t="s">
        <v>138</v>
      </c>
      <c r="O43" s="3" t="s">
        <v>3666</v>
      </c>
      <c r="P43" s="46" t="s">
        <v>8</v>
      </c>
      <c r="Q43" s="65" t="s">
        <v>141</v>
      </c>
      <c r="R43" s="33" t="s">
        <v>3708</v>
      </c>
      <c r="S43" s="34" t="s">
        <v>8</v>
      </c>
      <c r="T43" s="1383" t="s">
        <v>141</v>
      </c>
      <c r="U43" s="1392"/>
    </row>
    <row r="44" spans="1:21" ht="110.25" customHeight="1" x14ac:dyDescent="0.25">
      <c r="A44" s="79"/>
      <c r="B44" s="283">
        <v>1</v>
      </c>
      <c r="C44" s="267" t="s">
        <v>338</v>
      </c>
      <c r="D44" s="267" t="s">
        <v>338</v>
      </c>
      <c r="E44" s="267" t="s">
        <v>338</v>
      </c>
      <c r="F44" s="30" t="s">
        <v>394</v>
      </c>
      <c r="G44" s="76" t="s">
        <v>233</v>
      </c>
      <c r="H44" s="19" t="s">
        <v>217</v>
      </c>
      <c r="I44" s="111" t="s">
        <v>295</v>
      </c>
      <c r="J44" s="117" t="s">
        <v>1908</v>
      </c>
      <c r="K44" s="10" t="s">
        <v>449</v>
      </c>
      <c r="L44" s="30" t="s">
        <v>1940</v>
      </c>
      <c r="M44" s="11" t="s">
        <v>3909</v>
      </c>
      <c r="N44" s="102" t="s">
        <v>138</v>
      </c>
      <c r="O44" s="3" t="s">
        <v>3667</v>
      </c>
      <c r="P44" s="36" t="s">
        <v>70</v>
      </c>
      <c r="Q44" s="8" t="s">
        <v>148</v>
      </c>
      <c r="R44" s="5" t="s">
        <v>138</v>
      </c>
      <c r="S44" s="41" t="s">
        <v>160</v>
      </c>
      <c r="T44" s="1383" t="s">
        <v>138</v>
      </c>
      <c r="U44" s="1392"/>
    </row>
    <row r="45" spans="1:21" ht="21.75" customHeight="1" x14ac:dyDescent="0.25">
      <c r="A45" s="79" t="s">
        <v>97</v>
      </c>
      <c r="B45" s="70">
        <v>1</v>
      </c>
      <c r="C45" s="1446" t="s">
        <v>161</v>
      </c>
      <c r="D45" s="1447"/>
      <c r="E45" s="1447"/>
      <c r="F45" s="1447"/>
      <c r="G45" s="1447"/>
      <c r="H45" s="1455"/>
      <c r="I45" s="112" t="s">
        <v>255</v>
      </c>
      <c r="J45" s="172"/>
      <c r="K45" s="93" t="s">
        <v>219</v>
      </c>
      <c r="L45" s="71"/>
      <c r="M45" s="84" t="s">
        <v>3910</v>
      </c>
      <c r="N45" s="104"/>
      <c r="O45" s="71"/>
      <c r="P45" s="71"/>
      <c r="Q45" s="71"/>
      <c r="R45" s="70"/>
      <c r="S45" s="71"/>
      <c r="T45" s="92"/>
      <c r="U45" s="84"/>
    </row>
    <row r="46" spans="1:21" ht="35.25" customHeight="1" x14ac:dyDescent="0.25">
      <c r="A46" s="203"/>
      <c r="B46" s="278">
        <v>1</v>
      </c>
      <c r="C46" s="268" t="s">
        <v>653</v>
      </c>
      <c r="D46" s="268" t="s">
        <v>3633</v>
      </c>
      <c r="E46" s="268" t="s">
        <v>3633</v>
      </c>
      <c r="F46" s="30" t="s">
        <v>395</v>
      </c>
      <c r="G46" s="30" t="s">
        <v>8</v>
      </c>
      <c r="H46" s="19" t="s">
        <v>218</v>
      </c>
      <c r="I46" s="111" t="s">
        <v>257</v>
      </c>
      <c r="J46" s="170" t="s">
        <v>1909</v>
      </c>
      <c r="K46" s="10" t="s">
        <v>450</v>
      </c>
      <c r="L46" s="30" t="s">
        <v>8</v>
      </c>
      <c r="M46" s="6" t="s">
        <v>3911</v>
      </c>
      <c r="N46" s="102" t="s">
        <v>141</v>
      </c>
      <c r="O46" s="3" t="s">
        <v>3668</v>
      </c>
      <c r="P46" s="77" t="s">
        <v>164</v>
      </c>
      <c r="Q46" s="78" t="s">
        <v>141</v>
      </c>
      <c r="R46" s="33" t="s">
        <v>105</v>
      </c>
      <c r="S46" s="37" t="s">
        <v>8</v>
      </c>
      <c r="T46" s="1387" t="s">
        <v>141</v>
      </c>
      <c r="U46" s="118" t="s">
        <v>4304</v>
      </c>
    </row>
    <row r="47" spans="1:21" ht="71.25" customHeight="1" x14ac:dyDescent="0.25">
      <c r="A47" s="203"/>
      <c r="B47" s="278">
        <v>1</v>
      </c>
      <c r="C47" s="268" t="s">
        <v>653</v>
      </c>
      <c r="D47" s="268" t="s">
        <v>3633</v>
      </c>
      <c r="E47" s="268" t="s">
        <v>3633</v>
      </c>
      <c r="F47" s="30" t="s">
        <v>396</v>
      </c>
      <c r="G47" s="30" t="s">
        <v>1014</v>
      </c>
      <c r="H47" s="19" t="s">
        <v>162</v>
      </c>
      <c r="I47" s="111" t="s">
        <v>297</v>
      </c>
      <c r="J47" s="170" t="s">
        <v>1909</v>
      </c>
      <c r="K47" s="10" t="s">
        <v>451</v>
      </c>
      <c r="L47" s="30" t="s">
        <v>2125</v>
      </c>
      <c r="M47" s="6"/>
      <c r="N47" s="102" t="s">
        <v>141</v>
      </c>
      <c r="O47" s="3" t="s">
        <v>3669</v>
      </c>
      <c r="P47" s="77" t="s">
        <v>163</v>
      </c>
      <c r="Q47" s="8" t="s">
        <v>143</v>
      </c>
      <c r="R47" s="33" t="s">
        <v>106</v>
      </c>
      <c r="S47" s="34" t="s">
        <v>107</v>
      </c>
      <c r="T47" s="77" t="s">
        <v>143</v>
      </c>
      <c r="U47" s="118" t="s">
        <v>4304</v>
      </c>
    </row>
    <row r="48" spans="1:21" ht="39" customHeight="1" x14ac:dyDescent="0.25">
      <c r="A48" s="203"/>
      <c r="B48" s="277">
        <v>1</v>
      </c>
      <c r="C48" s="268" t="s">
        <v>653</v>
      </c>
      <c r="D48" s="268" t="s">
        <v>3633</v>
      </c>
      <c r="E48" s="268" t="s">
        <v>3633</v>
      </c>
      <c r="F48" s="30" t="s">
        <v>467</v>
      </c>
      <c r="G48" s="30" t="s">
        <v>701</v>
      </c>
      <c r="H48" s="91" t="s">
        <v>3709</v>
      </c>
      <c r="I48" s="113" t="s">
        <v>298</v>
      </c>
      <c r="J48" s="175" t="s">
        <v>1908</v>
      </c>
      <c r="K48" s="10" t="s">
        <v>468</v>
      </c>
      <c r="L48" s="30" t="s">
        <v>724</v>
      </c>
      <c r="M48" s="6" t="s">
        <v>3912</v>
      </c>
      <c r="N48" s="102" t="s">
        <v>138</v>
      </c>
      <c r="O48" s="3" t="s">
        <v>3669</v>
      </c>
      <c r="P48" s="77" t="s">
        <v>163</v>
      </c>
      <c r="Q48" s="8" t="s">
        <v>143</v>
      </c>
      <c r="R48" s="33" t="s">
        <v>106</v>
      </c>
      <c r="S48" s="34" t="s">
        <v>107</v>
      </c>
      <c r="T48" s="77" t="s">
        <v>143</v>
      </c>
      <c r="U48" s="1392"/>
    </row>
    <row r="49" spans="1:21" ht="107.25" customHeight="1" x14ac:dyDescent="0.25">
      <c r="A49" s="203"/>
      <c r="B49" s="278">
        <v>1</v>
      </c>
      <c r="C49" s="268" t="s">
        <v>653</v>
      </c>
      <c r="D49" s="268" t="s">
        <v>653</v>
      </c>
      <c r="E49" s="268" t="s">
        <v>653</v>
      </c>
      <c r="F49" s="43" t="s">
        <v>397</v>
      </c>
      <c r="G49" s="73" t="s">
        <v>1825</v>
      </c>
      <c r="H49" s="73" t="s">
        <v>1711</v>
      </c>
      <c r="I49" s="297" t="s">
        <v>276</v>
      </c>
      <c r="J49" s="171" t="s">
        <v>469</v>
      </c>
      <c r="K49" s="10" t="s">
        <v>452</v>
      </c>
      <c r="L49" s="30" t="s">
        <v>1826</v>
      </c>
      <c r="M49" s="11" t="s">
        <v>2358</v>
      </c>
      <c r="N49" s="102" t="s">
        <v>138</v>
      </c>
      <c r="O49" s="3" t="s">
        <v>138</v>
      </c>
      <c r="P49" s="86" t="s">
        <v>9</v>
      </c>
      <c r="Q49" s="8" t="s">
        <v>138</v>
      </c>
      <c r="R49" s="43" t="s">
        <v>165</v>
      </c>
      <c r="S49" s="43" t="s">
        <v>108</v>
      </c>
      <c r="T49" s="1383" t="s">
        <v>141</v>
      </c>
      <c r="U49" s="1392"/>
    </row>
    <row r="50" spans="1:21" ht="66.75" customHeight="1" x14ac:dyDescent="0.25">
      <c r="A50" s="203"/>
      <c r="B50" s="278">
        <v>1</v>
      </c>
      <c r="C50" s="268" t="s">
        <v>653</v>
      </c>
      <c r="D50" s="268" t="s">
        <v>653</v>
      </c>
      <c r="E50" s="268" t="s">
        <v>653</v>
      </c>
      <c r="F50" s="28" t="s">
        <v>398</v>
      </c>
      <c r="G50" s="30" t="s">
        <v>701</v>
      </c>
      <c r="H50" s="19" t="s">
        <v>82</v>
      </c>
      <c r="I50" s="111" t="s">
        <v>299</v>
      </c>
      <c r="J50" s="171" t="s">
        <v>470</v>
      </c>
      <c r="K50" s="10" t="s">
        <v>453</v>
      </c>
      <c r="L50" s="30" t="s">
        <v>702</v>
      </c>
      <c r="M50" s="6" t="s">
        <v>206</v>
      </c>
      <c r="N50" s="102" t="s">
        <v>141</v>
      </c>
      <c r="O50" s="3" t="s">
        <v>138</v>
      </c>
      <c r="P50" s="86" t="s">
        <v>9</v>
      </c>
      <c r="Q50" s="8" t="s">
        <v>138</v>
      </c>
      <c r="R50" s="28" t="s">
        <v>166</v>
      </c>
      <c r="S50" s="36" t="s">
        <v>54</v>
      </c>
      <c r="T50" s="1383" t="s">
        <v>141</v>
      </c>
      <c r="U50" s="1392"/>
    </row>
    <row r="51" spans="1:21" ht="35.25" customHeight="1" x14ac:dyDescent="0.25">
      <c r="A51" s="203"/>
      <c r="B51" s="277">
        <v>1</v>
      </c>
      <c r="C51" s="266" t="s">
        <v>653</v>
      </c>
      <c r="D51" s="266" t="s">
        <v>3633</v>
      </c>
      <c r="E51" s="266" t="s">
        <v>3633</v>
      </c>
      <c r="F51" s="30" t="s">
        <v>3947</v>
      </c>
      <c r="G51" s="30" t="s">
        <v>74</v>
      </c>
      <c r="H51" s="39" t="s">
        <v>3607</v>
      </c>
      <c r="I51" s="110" t="s">
        <v>3608</v>
      </c>
      <c r="J51" s="175" t="s">
        <v>469</v>
      </c>
      <c r="K51" s="10" t="s">
        <v>3948</v>
      </c>
      <c r="L51" s="30" t="s">
        <v>198</v>
      </c>
      <c r="M51" s="39" t="s">
        <v>3606</v>
      </c>
      <c r="N51" s="102"/>
      <c r="O51" s="3"/>
      <c r="P51" s="77"/>
      <c r="Q51" s="78"/>
      <c r="R51" s="33"/>
      <c r="S51" s="37"/>
      <c r="T51" s="1387"/>
      <c r="U51" s="1392"/>
    </row>
    <row r="52" spans="1:21" ht="35.25" customHeight="1" x14ac:dyDescent="0.25">
      <c r="A52" s="203"/>
      <c r="B52" s="277">
        <v>1</v>
      </c>
      <c r="C52" s="266" t="s">
        <v>653</v>
      </c>
      <c r="D52" s="266" t="s">
        <v>3633</v>
      </c>
      <c r="E52" s="266" t="s">
        <v>3633</v>
      </c>
      <c r="F52" s="30" t="s">
        <v>3949</v>
      </c>
      <c r="G52" s="30" t="s">
        <v>74</v>
      </c>
      <c r="H52" s="39" t="s">
        <v>3607</v>
      </c>
      <c r="I52" s="110" t="s">
        <v>3609</v>
      </c>
      <c r="J52" s="175" t="s">
        <v>469</v>
      </c>
      <c r="K52" s="10" t="s">
        <v>3950</v>
      </c>
      <c r="L52" s="30" t="s">
        <v>198</v>
      </c>
      <c r="M52" s="39" t="s">
        <v>3606</v>
      </c>
      <c r="N52" s="102"/>
      <c r="O52" s="3"/>
      <c r="P52" s="77"/>
      <c r="Q52" s="78"/>
      <c r="R52" s="33"/>
      <c r="S52" s="37"/>
      <c r="T52" s="1387"/>
      <c r="U52" s="1392"/>
    </row>
    <row r="53" spans="1:21" ht="22.5" customHeight="1" x14ac:dyDescent="0.25">
      <c r="A53" s="79" t="s">
        <v>100</v>
      </c>
      <c r="B53" s="70">
        <v>1</v>
      </c>
      <c r="C53" s="1446" t="s">
        <v>167</v>
      </c>
      <c r="D53" s="1453"/>
      <c r="E53" s="1453"/>
      <c r="F53" s="1454"/>
      <c r="G53" s="71"/>
      <c r="H53" s="92"/>
      <c r="I53" s="112" t="s">
        <v>258</v>
      </c>
      <c r="J53" s="172"/>
      <c r="K53" s="93" t="s">
        <v>220</v>
      </c>
      <c r="L53" s="71"/>
      <c r="M53" s="84"/>
      <c r="N53" s="104"/>
      <c r="O53" s="71"/>
      <c r="P53" s="71"/>
      <c r="Q53" s="71"/>
      <c r="R53" s="70"/>
      <c r="S53" s="71"/>
      <c r="T53" s="92"/>
      <c r="U53" s="84"/>
    </row>
    <row r="54" spans="1:21" ht="156.75" customHeight="1" x14ac:dyDescent="0.25">
      <c r="A54" s="203"/>
      <c r="B54" s="284">
        <v>1</v>
      </c>
      <c r="C54" s="268" t="s">
        <v>653</v>
      </c>
      <c r="D54" s="268" t="s">
        <v>3633</v>
      </c>
      <c r="E54" s="268" t="s">
        <v>3633</v>
      </c>
      <c r="F54" s="43" t="s">
        <v>399</v>
      </c>
      <c r="G54" s="30" t="s">
        <v>203</v>
      </c>
      <c r="H54" s="91" t="s">
        <v>110</v>
      </c>
      <c r="I54" s="297" t="s">
        <v>300</v>
      </c>
      <c r="J54" s="171" t="s">
        <v>1908</v>
      </c>
      <c r="K54" s="10" t="s">
        <v>454</v>
      </c>
      <c r="L54" s="30" t="s">
        <v>204</v>
      </c>
      <c r="M54" s="11" t="s">
        <v>2359</v>
      </c>
      <c r="N54" s="102" t="s">
        <v>138</v>
      </c>
      <c r="O54" s="3" t="s">
        <v>3669</v>
      </c>
      <c r="P54" s="77" t="s">
        <v>163</v>
      </c>
      <c r="Q54" s="8" t="s">
        <v>143</v>
      </c>
      <c r="R54" s="43" t="s">
        <v>168</v>
      </c>
      <c r="S54" s="36" t="s">
        <v>109</v>
      </c>
      <c r="T54" s="1383" t="s">
        <v>141</v>
      </c>
      <c r="U54" s="1392"/>
    </row>
    <row r="55" spans="1:21" ht="360.75" customHeight="1" x14ac:dyDescent="0.25">
      <c r="A55" s="203"/>
      <c r="B55" s="278" t="s">
        <v>102</v>
      </c>
      <c r="C55" s="268" t="s">
        <v>653</v>
      </c>
      <c r="D55" s="268" t="s">
        <v>3633</v>
      </c>
      <c r="E55" s="268" t="s">
        <v>3633</v>
      </c>
      <c r="F55" s="43" t="s">
        <v>400</v>
      </c>
      <c r="G55" s="1288" t="s">
        <v>4182</v>
      </c>
      <c r="H55" s="1229" t="s">
        <v>4183</v>
      </c>
      <c r="I55" s="115" t="s">
        <v>301</v>
      </c>
      <c r="J55" s="171" t="s">
        <v>1908</v>
      </c>
      <c r="K55" s="20" t="s">
        <v>455</v>
      </c>
      <c r="L55" s="1244" t="s">
        <v>4184</v>
      </c>
      <c r="M55" s="21" t="s">
        <v>767</v>
      </c>
      <c r="N55" s="102" t="s">
        <v>141</v>
      </c>
      <c r="O55" s="2" t="s">
        <v>3670</v>
      </c>
      <c r="P55" s="57" t="s">
        <v>247</v>
      </c>
      <c r="Q55" s="8" t="s">
        <v>143</v>
      </c>
      <c r="R55" s="10" t="s">
        <v>27</v>
      </c>
      <c r="S55" s="54" t="s">
        <v>25</v>
      </c>
      <c r="T55" s="1388" t="s">
        <v>148</v>
      </c>
      <c r="U55" s="1392"/>
    </row>
    <row r="56" spans="1:21" ht="28.5" customHeight="1" x14ac:dyDescent="0.25">
      <c r="A56" s="79" t="s">
        <v>101</v>
      </c>
      <c r="B56" s="70">
        <v>1</v>
      </c>
      <c r="C56" s="1446" t="s">
        <v>111</v>
      </c>
      <c r="D56" s="1453"/>
      <c r="E56" s="1453"/>
      <c r="F56" s="1454"/>
      <c r="G56" s="71"/>
      <c r="H56" s="92"/>
      <c r="I56" s="112" t="s">
        <v>259</v>
      </c>
      <c r="J56" s="172"/>
      <c r="K56" s="93" t="s">
        <v>221</v>
      </c>
      <c r="L56" s="71"/>
      <c r="M56" s="84"/>
      <c r="N56" s="104"/>
      <c r="O56" s="71"/>
      <c r="P56" s="71"/>
      <c r="Q56" s="71"/>
      <c r="R56" s="70"/>
      <c r="S56" s="71"/>
      <c r="T56" s="92"/>
      <c r="U56" s="84"/>
    </row>
    <row r="57" spans="1:21" ht="51.75" customHeight="1" x14ac:dyDescent="0.25">
      <c r="A57" s="79"/>
      <c r="B57" s="277">
        <v>1</v>
      </c>
      <c r="C57" s="266" t="s">
        <v>653</v>
      </c>
      <c r="D57" s="266" t="s">
        <v>338</v>
      </c>
      <c r="E57" s="266" t="s">
        <v>653</v>
      </c>
      <c r="F57" s="30" t="s">
        <v>401</v>
      </c>
      <c r="G57" s="73" t="s">
        <v>203</v>
      </c>
      <c r="H57" s="73" t="s">
        <v>235</v>
      </c>
      <c r="I57" s="111" t="s">
        <v>277</v>
      </c>
      <c r="J57" s="171" t="s">
        <v>472</v>
      </c>
      <c r="K57" s="10" t="s">
        <v>456</v>
      </c>
      <c r="L57" s="30" t="s">
        <v>204</v>
      </c>
      <c r="M57" s="11" t="s">
        <v>236</v>
      </c>
      <c r="N57" s="102" t="s">
        <v>138</v>
      </c>
      <c r="O57" s="61" t="s">
        <v>138</v>
      </c>
      <c r="P57" s="52" t="s">
        <v>146</v>
      </c>
      <c r="Q57" s="8" t="s">
        <v>138</v>
      </c>
      <c r="R57" s="30" t="s">
        <v>92</v>
      </c>
      <c r="S57" s="30" t="s">
        <v>93</v>
      </c>
      <c r="T57" s="73" t="s">
        <v>143</v>
      </c>
      <c r="U57" s="1392"/>
    </row>
    <row r="58" spans="1:21" ht="96.75" customHeight="1" x14ac:dyDescent="0.25">
      <c r="A58" s="203"/>
      <c r="B58" s="278">
        <v>1</v>
      </c>
      <c r="C58" s="266" t="s">
        <v>653</v>
      </c>
      <c r="D58" s="268" t="s">
        <v>3633</v>
      </c>
      <c r="E58" s="268" t="s">
        <v>3633</v>
      </c>
      <c r="F58" s="36" t="s">
        <v>402</v>
      </c>
      <c r="G58" s="30" t="s">
        <v>745</v>
      </c>
      <c r="H58" s="73" t="s">
        <v>4197</v>
      </c>
      <c r="I58" s="115" t="s">
        <v>112</v>
      </c>
      <c r="J58" s="117" t="s">
        <v>474</v>
      </c>
      <c r="K58" s="16" t="s">
        <v>457</v>
      </c>
      <c r="L58" s="36" t="s">
        <v>740</v>
      </c>
      <c r="M58" s="13" t="s">
        <v>4198</v>
      </c>
      <c r="N58" s="102" t="s">
        <v>141</v>
      </c>
      <c r="O58" s="5" t="s">
        <v>3671</v>
      </c>
      <c r="P58" s="37" t="s">
        <v>10</v>
      </c>
      <c r="Q58" s="65" t="s">
        <v>141</v>
      </c>
      <c r="R58" s="16" t="s">
        <v>32</v>
      </c>
      <c r="S58" s="33" t="s">
        <v>33</v>
      </c>
      <c r="T58" s="1386" t="s">
        <v>141</v>
      </c>
      <c r="U58" s="118" t="s">
        <v>4304</v>
      </c>
    </row>
    <row r="59" spans="1:21" ht="180" x14ac:dyDescent="0.25">
      <c r="A59" s="203"/>
      <c r="B59" s="278">
        <v>1</v>
      </c>
      <c r="C59" s="266" t="s">
        <v>653</v>
      </c>
      <c r="D59" s="268" t="s">
        <v>3633</v>
      </c>
      <c r="E59" s="268" t="s">
        <v>3633</v>
      </c>
      <c r="F59" s="30" t="s">
        <v>403</v>
      </c>
      <c r="G59" s="30" t="s">
        <v>2050</v>
      </c>
      <c r="H59" s="73" t="s">
        <v>3710</v>
      </c>
      <c r="I59" s="111" t="s">
        <v>113</v>
      </c>
      <c r="J59" s="117" t="s">
        <v>474</v>
      </c>
      <c r="K59" s="10" t="s">
        <v>458</v>
      </c>
      <c r="L59" s="30" t="s">
        <v>2050</v>
      </c>
      <c r="M59" s="13" t="s">
        <v>2360</v>
      </c>
      <c r="N59" s="102" t="s">
        <v>141</v>
      </c>
      <c r="O59" s="5" t="s">
        <v>3672</v>
      </c>
      <c r="P59" s="37" t="s">
        <v>169</v>
      </c>
      <c r="Q59" s="65" t="s">
        <v>141</v>
      </c>
      <c r="R59" s="16" t="s">
        <v>34</v>
      </c>
      <c r="S59" s="37" t="s">
        <v>35</v>
      </c>
      <c r="T59" s="1386" t="s">
        <v>141</v>
      </c>
      <c r="U59" s="118" t="s">
        <v>4304</v>
      </c>
    </row>
    <row r="60" spans="1:21" ht="168.75" x14ac:dyDescent="0.25">
      <c r="A60" s="203"/>
      <c r="B60" s="278">
        <v>1</v>
      </c>
      <c r="C60" s="266" t="s">
        <v>653</v>
      </c>
      <c r="D60" s="268" t="s">
        <v>3633</v>
      </c>
      <c r="E60" s="268" t="s">
        <v>3633</v>
      </c>
      <c r="F60" s="30" t="s">
        <v>404</v>
      </c>
      <c r="G60" s="289" t="s">
        <v>1792</v>
      </c>
      <c r="H60" s="1229" t="s">
        <v>4305</v>
      </c>
      <c r="I60" s="111" t="s">
        <v>115</v>
      </c>
      <c r="J60" s="117" t="s">
        <v>472</v>
      </c>
      <c r="K60" s="10" t="s">
        <v>459</v>
      </c>
      <c r="L60" s="30" t="s">
        <v>1792</v>
      </c>
      <c r="M60" s="13" t="s">
        <v>2361</v>
      </c>
      <c r="N60" s="102" t="s">
        <v>138</v>
      </c>
      <c r="O60" s="5" t="s">
        <v>3673</v>
      </c>
      <c r="P60" s="37" t="s">
        <v>104</v>
      </c>
      <c r="Q60" s="65" t="s">
        <v>141</v>
      </c>
      <c r="R60" s="33" t="s">
        <v>114</v>
      </c>
      <c r="S60" s="37" t="s">
        <v>104</v>
      </c>
      <c r="T60" s="1386" t="s">
        <v>141</v>
      </c>
      <c r="U60" s="118" t="s">
        <v>4304</v>
      </c>
    </row>
    <row r="61" spans="1:21" ht="135" x14ac:dyDescent="0.25">
      <c r="A61" s="203"/>
      <c r="B61" s="278">
        <v>1</v>
      </c>
      <c r="C61" s="266" t="s">
        <v>653</v>
      </c>
      <c r="D61" s="266" t="s">
        <v>653</v>
      </c>
      <c r="E61" s="266" t="s">
        <v>653</v>
      </c>
      <c r="F61" s="34" t="s">
        <v>405</v>
      </c>
      <c r="G61" s="41" t="s">
        <v>20</v>
      </c>
      <c r="H61" s="19" t="s">
        <v>90</v>
      </c>
      <c r="I61" s="111" t="s">
        <v>302</v>
      </c>
      <c r="J61" s="117" t="s">
        <v>474</v>
      </c>
      <c r="K61" s="5" t="s">
        <v>460</v>
      </c>
      <c r="L61" s="41" t="s">
        <v>20</v>
      </c>
      <c r="M61" s="6" t="s">
        <v>213</v>
      </c>
      <c r="N61" s="102" t="s">
        <v>141</v>
      </c>
      <c r="O61" s="5" t="s">
        <v>157</v>
      </c>
      <c r="P61" s="36" t="s">
        <v>158</v>
      </c>
      <c r="Q61" s="66" t="s">
        <v>148</v>
      </c>
      <c r="R61" s="5" t="s">
        <v>30</v>
      </c>
      <c r="S61" s="41" t="s">
        <v>20</v>
      </c>
      <c r="T61" s="1386" t="s">
        <v>141</v>
      </c>
      <c r="U61" s="118" t="s">
        <v>4304</v>
      </c>
    </row>
    <row r="62" spans="1:21" ht="123.75" x14ac:dyDescent="0.25">
      <c r="A62" s="203"/>
      <c r="B62" s="278">
        <v>1</v>
      </c>
      <c r="C62" s="266" t="s">
        <v>653</v>
      </c>
      <c r="D62" s="266" t="s">
        <v>653</v>
      </c>
      <c r="E62" s="266" t="s">
        <v>653</v>
      </c>
      <c r="F62" s="34" t="s">
        <v>406</v>
      </c>
      <c r="G62" s="41" t="s">
        <v>20</v>
      </c>
      <c r="H62" s="19" t="s">
        <v>91</v>
      </c>
      <c r="I62" s="111" t="s">
        <v>303</v>
      </c>
      <c r="J62" s="117" t="s">
        <v>474</v>
      </c>
      <c r="K62" s="5" t="s">
        <v>461</v>
      </c>
      <c r="L62" s="41" t="s">
        <v>20</v>
      </c>
      <c r="M62" s="6" t="s">
        <v>214</v>
      </c>
      <c r="N62" s="102" t="s">
        <v>141</v>
      </c>
      <c r="O62" s="5" t="s">
        <v>157</v>
      </c>
      <c r="P62" s="36" t="s">
        <v>158</v>
      </c>
      <c r="Q62" s="66" t="s">
        <v>148</v>
      </c>
      <c r="R62" s="5" t="s">
        <v>31</v>
      </c>
      <c r="S62" s="41" t="s">
        <v>20</v>
      </c>
      <c r="T62" s="1386" t="s">
        <v>141</v>
      </c>
      <c r="U62" s="118" t="s">
        <v>4304</v>
      </c>
    </row>
    <row r="63" spans="1:21" ht="49.5" customHeight="1" x14ac:dyDescent="0.25">
      <c r="A63" s="203"/>
      <c r="B63" s="277">
        <v>1</v>
      </c>
      <c r="C63" s="266" t="s">
        <v>653</v>
      </c>
      <c r="D63" s="266" t="s">
        <v>653</v>
      </c>
      <c r="E63" s="266" t="s">
        <v>653</v>
      </c>
      <c r="F63" s="43" t="s">
        <v>480</v>
      </c>
      <c r="G63" s="43" t="s">
        <v>769</v>
      </c>
      <c r="H63" s="73" t="s">
        <v>82</v>
      </c>
      <c r="I63" s="110" t="s">
        <v>304</v>
      </c>
      <c r="J63" s="117" t="s">
        <v>1908</v>
      </c>
      <c r="K63" s="10" t="s">
        <v>482</v>
      </c>
      <c r="L63" s="53" t="s">
        <v>212</v>
      </c>
      <c r="M63" s="11" t="s">
        <v>206</v>
      </c>
      <c r="N63" s="176" t="s">
        <v>138</v>
      </c>
      <c r="O63" s="30" t="s">
        <v>3674</v>
      </c>
      <c r="P63" s="29" t="s">
        <v>50</v>
      </c>
      <c r="Q63" s="65" t="s">
        <v>141</v>
      </c>
      <c r="R63" s="32" t="s">
        <v>116</v>
      </c>
      <c r="S63" s="107" t="s">
        <v>58</v>
      </c>
      <c r="T63" s="1389" t="s">
        <v>141</v>
      </c>
      <c r="U63" s="1392"/>
    </row>
    <row r="64" spans="1:21" ht="51.75" customHeight="1" x14ac:dyDescent="0.25">
      <c r="A64" s="203"/>
      <c r="B64" s="277">
        <v>1</v>
      </c>
      <c r="C64" s="266" t="s">
        <v>653</v>
      </c>
      <c r="D64" s="266" t="s">
        <v>653</v>
      </c>
      <c r="E64" s="266" t="s">
        <v>653</v>
      </c>
      <c r="F64" s="43" t="s">
        <v>481</v>
      </c>
      <c r="G64" s="43" t="s">
        <v>769</v>
      </c>
      <c r="H64" s="73" t="s">
        <v>82</v>
      </c>
      <c r="I64" s="110" t="s">
        <v>305</v>
      </c>
      <c r="J64" s="117" t="s">
        <v>1908</v>
      </c>
      <c r="K64" s="10" t="s">
        <v>483</v>
      </c>
      <c r="L64" s="53" t="s">
        <v>212</v>
      </c>
      <c r="M64" s="11" t="s">
        <v>206</v>
      </c>
      <c r="N64" s="176" t="s">
        <v>138</v>
      </c>
      <c r="O64" s="30" t="s">
        <v>3675</v>
      </c>
      <c r="P64" s="29" t="s">
        <v>50</v>
      </c>
      <c r="Q64" s="65" t="s">
        <v>141</v>
      </c>
      <c r="R64" s="43" t="s">
        <v>117</v>
      </c>
      <c r="S64" s="37" t="s">
        <v>58</v>
      </c>
      <c r="T64" s="1386" t="s">
        <v>141</v>
      </c>
      <c r="U64" s="1392"/>
    </row>
    <row r="65" spans="1:21" ht="101.25" x14ac:dyDescent="0.25">
      <c r="A65" s="203"/>
      <c r="B65" s="277">
        <v>1</v>
      </c>
      <c r="C65" s="266" t="s">
        <v>653</v>
      </c>
      <c r="D65" s="268" t="s">
        <v>3633</v>
      </c>
      <c r="E65" s="268" t="s">
        <v>3633</v>
      </c>
      <c r="F65" s="43" t="s">
        <v>484</v>
      </c>
      <c r="G65" s="30" t="s">
        <v>171</v>
      </c>
      <c r="H65" s="73" t="s">
        <v>1989</v>
      </c>
      <c r="I65" s="110" t="s">
        <v>278</v>
      </c>
      <c r="J65" s="117" t="s">
        <v>1908</v>
      </c>
      <c r="K65" s="10" t="s">
        <v>486</v>
      </c>
      <c r="L65" s="30" t="s">
        <v>246</v>
      </c>
      <c r="M65" s="11" t="s">
        <v>2362</v>
      </c>
      <c r="N65" s="176" t="s">
        <v>141</v>
      </c>
      <c r="O65" s="82" t="s">
        <v>3676</v>
      </c>
      <c r="P65" s="34" t="s">
        <v>171</v>
      </c>
      <c r="Q65" s="65" t="s">
        <v>141</v>
      </c>
      <c r="R65" s="36" t="s">
        <v>170</v>
      </c>
      <c r="S65" s="37" t="s">
        <v>29</v>
      </c>
      <c r="T65" s="1386" t="s">
        <v>141</v>
      </c>
      <c r="U65" s="1392"/>
    </row>
    <row r="66" spans="1:21" s="89" customFormat="1" ht="39.75" customHeight="1" x14ac:dyDescent="0.25">
      <c r="A66" s="204"/>
      <c r="B66" s="277">
        <v>1</v>
      </c>
      <c r="C66" s="266" t="s">
        <v>653</v>
      </c>
      <c r="D66" s="266" t="s">
        <v>653</v>
      </c>
      <c r="E66" s="266" t="s">
        <v>653</v>
      </c>
      <c r="F66" s="30" t="s">
        <v>485</v>
      </c>
      <c r="G66" s="30" t="s">
        <v>2074</v>
      </c>
      <c r="H66" s="73" t="s">
        <v>2073</v>
      </c>
      <c r="I66" s="110" t="s">
        <v>306</v>
      </c>
      <c r="J66" s="117" t="s">
        <v>244</v>
      </c>
      <c r="K66" s="10" t="s">
        <v>487</v>
      </c>
      <c r="L66" s="30" t="s">
        <v>2071</v>
      </c>
      <c r="M66" s="11" t="s">
        <v>2072</v>
      </c>
      <c r="N66" s="176" t="s">
        <v>141</v>
      </c>
      <c r="O66" s="177" t="s">
        <v>138</v>
      </c>
      <c r="P66" s="52" t="s">
        <v>146</v>
      </c>
      <c r="Q66" s="6" t="s">
        <v>138</v>
      </c>
      <c r="R66" s="16" t="s">
        <v>138</v>
      </c>
      <c r="S66" s="37" t="s">
        <v>248</v>
      </c>
      <c r="T66" s="1383" t="s">
        <v>138</v>
      </c>
      <c r="U66" s="1393"/>
    </row>
    <row r="67" spans="1:21" ht="20.25" customHeight="1" x14ac:dyDescent="0.25">
      <c r="A67" s="79" t="s">
        <v>365</v>
      </c>
      <c r="B67" s="70" t="s">
        <v>102</v>
      </c>
      <c r="C67" s="1446" t="s">
        <v>1</v>
      </c>
      <c r="D67" s="1453"/>
      <c r="E67" s="1453"/>
      <c r="F67" s="1454"/>
      <c r="G67" s="71"/>
      <c r="H67" s="92"/>
      <c r="I67" s="112" t="s">
        <v>260</v>
      </c>
      <c r="J67" s="93"/>
      <c r="K67" s="93" t="s">
        <v>222</v>
      </c>
      <c r="L67" s="71"/>
      <c r="M67" s="84"/>
      <c r="N67" s="104"/>
      <c r="O67" s="71"/>
      <c r="P67" s="71"/>
      <c r="Q67" s="71"/>
      <c r="R67" s="70"/>
      <c r="S67" s="71"/>
      <c r="T67" s="92"/>
      <c r="U67" s="84"/>
    </row>
    <row r="68" spans="1:21" ht="69.75" customHeight="1" x14ac:dyDescent="0.25">
      <c r="A68" s="203"/>
      <c r="B68" s="278">
        <v>1</v>
      </c>
      <c r="C68" s="268" t="s">
        <v>653</v>
      </c>
      <c r="D68" s="286" t="s">
        <v>3711</v>
      </c>
      <c r="E68" s="286" t="s">
        <v>3711</v>
      </c>
      <c r="F68" s="43" t="s">
        <v>407</v>
      </c>
      <c r="G68" s="41" t="s">
        <v>174</v>
      </c>
      <c r="H68" s="91" t="s">
        <v>172</v>
      </c>
      <c r="I68" s="297" t="s">
        <v>269</v>
      </c>
      <c r="J68" s="170" t="s">
        <v>1907</v>
      </c>
      <c r="K68" s="10" t="s">
        <v>462</v>
      </c>
      <c r="L68" s="53" t="s">
        <v>794</v>
      </c>
      <c r="M68" s="11" t="s">
        <v>223</v>
      </c>
      <c r="N68" s="102" t="s">
        <v>141</v>
      </c>
      <c r="O68" s="3" t="s">
        <v>3677</v>
      </c>
      <c r="P68" s="41" t="s">
        <v>53</v>
      </c>
      <c r="Q68" s="81" t="s">
        <v>143</v>
      </c>
      <c r="R68" s="288" t="s">
        <v>705</v>
      </c>
      <c r="S68" s="37" t="s">
        <v>706</v>
      </c>
      <c r="T68" s="1390" t="s">
        <v>141</v>
      </c>
      <c r="U68" s="118" t="s">
        <v>4304</v>
      </c>
    </row>
    <row r="69" spans="1:21" ht="67.5" x14ac:dyDescent="0.25">
      <c r="A69" s="203"/>
      <c r="B69" s="278">
        <v>1</v>
      </c>
      <c r="C69" s="268" t="s">
        <v>653</v>
      </c>
      <c r="D69" s="286" t="s">
        <v>3711</v>
      </c>
      <c r="E69" s="286" t="s">
        <v>3711</v>
      </c>
      <c r="F69" s="43" t="s">
        <v>408</v>
      </c>
      <c r="G69" s="30" t="s">
        <v>713</v>
      </c>
      <c r="H69" s="73" t="s">
        <v>1937</v>
      </c>
      <c r="I69" s="297" t="s">
        <v>270</v>
      </c>
      <c r="J69" s="170" t="s">
        <v>1907</v>
      </c>
      <c r="K69" s="10" t="s">
        <v>463</v>
      </c>
      <c r="L69" s="30" t="s">
        <v>714</v>
      </c>
      <c r="M69" s="11" t="s">
        <v>2354</v>
      </c>
      <c r="N69" s="102" t="s">
        <v>141</v>
      </c>
      <c r="O69" s="3" t="s">
        <v>3678</v>
      </c>
      <c r="P69" s="38" t="s">
        <v>51</v>
      </c>
      <c r="Q69" s="81" t="s">
        <v>143</v>
      </c>
      <c r="R69" s="43" t="s">
        <v>55</v>
      </c>
      <c r="S69" s="36" t="s">
        <v>56</v>
      </c>
      <c r="T69" s="1386" t="s">
        <v>141</v>
      </c>
      <c r="U69" s="118" t="s">
        <v>4304</v>
      </c>
    </row>
    <row r="70" spans="1:21" ht="45" x14ac:dyDescent="0.25">
      <c r="A70" s="203"/>
      <c r="B70" s="278">
        <v>1</v>
      </c>
      <c r="C70" s="268" t="s">
        <v>653</v>
      </c>
      <c r="D70" s="286" t="s">
        <v>3711</v>
      </c>
      <c r="E70" s="286" t="s">
        <v>3711</v>
      </c>
      <c r="F70" s="43" t="s">
        <v>409</v>
      </c>
      <c r="G70" s="30" t="s">
        <v>1891</v>
      </c>
      <c r="H70" s="91" t="s">
        <v>82</v>
      </c>
      <c r="I70" s="297" t="s">
        <v>271</v>
      </c>
      <c r="J70" s="170" t="s">
        <v>1907</v>
      </c>
      <c r="K70" s="10" t="s">
        <v>464</v>
      </c>
      <c r="L70" s="30" t="s">
        <v>1892</v>
      </c>
      <c r="M70" s="11" t="s">
        <v>206</v>
      </c>
      <c r="N70" s="102" t="s">
        <v>138</v>
      </c>
      <c r="O70" s="3" t="s">
        <v>3679</v>
      </c>
      <c r="P70" s="40" t="s">
        <v>65</v>
      </c>
      <c r="Q70" s="81" t="s">
        <v>143</v>
      </c>
      <c r="R70" s="43" t="s">
        <v>119</v>
      </c>
      <c r="S70" s="36" t="s">
        <v>120</v>
      </c>
      <c r="T70" s="1386" t="s">
        <v>141</v>
      </c>
      <c r="U70" s="1392"/>
    </row>
    <row r="71" spans="1:21" ht="45" x14ac:dyDescent="0.25">
      <c r="A71" s="203"/>
      <c r="B71" s="278">
        <v>1</v>
      </c>
      <c r="C71" s="268" t="s">
        <v>653</v>
      </c>
      <c r="D71" s="286" t="s">
        <v>3711</v>
      </c>
      <c r="E71" s="286" t="s">
        <v>3711</v>
      </c>
      <c r="F71" s="30" t="s">
        <v>489</v>
      </c>
      <c r="G71" s="43" t="s">
        <v>8</v>
      </c>
      <c r="H71" s="91" t="s">
        <v>488</v>
      </c>
      <c r="I71" s="297" t="s">
        <v>279</v>
      </c>
      <c r="J71" s="170" t="s">
        <v>1907</v>
      </c>
      <c r="K71" s="10" t="s">
        <v>509</v>
      </c>
      <c r="L71" s="30" t="s">
        <v>8</v>
      </c>
      <c r="M71" s="11" t="s">
        <v>2363</v>
      </c>
      <c r="N71" s="102" t="s">
        <v>141</v>
      </c>
      <c r="O71" s="3" t="s">
        <v>3680</v>
      </c>
      <c r="P71" s="46" t="s">
        <v>8</v>
      </c>
      <c r="Q71" s="65" t="s">
        <v>141</v>
      </c>
      <c r="R71" s="43" t="s">
        <v>121</v>
      </c>
      <c r="S71" s="43" t="s">
        <v>8</v>
      </c>
      <c r="T71" s="1386" t="s">
        <v>141</v>
      </c>
      <c r="U71" s="118" t="s">
        <v>4304</v>
      </c>
    </row>
    <row r="72" spans="1:21" ht="45" x14ac:dyDescent="0.25">
      <c r="A72" s="203"/>
      <c r="B72" s="278">
        <v>1</v>
      </c>
      <c r="C72" s="268" t="s">
        <v>653</v>
      </c>
      <c r="D72" s="268" t="s">
        <v>653</v>
      </c>
      <c r="E72" s="268" t="s">
        <v>653</v>
      </c>
      <c r="F72" s="43" t="s">
        <v>410</v>
      </c>
      <c r="G72" s="43" t="s">
        <v>58</v>
      </c>
      <c r="H72" s="73" t="s">
        <v>240</v>
      </c>
      <c r="I72" s="111" t="s">
        <v>272</v>
      </c>
      <c r="J72" s="170" t="s">
        <v>1906</v>
      </c>
      <c r="K72" s="20" t="s">
        <v>465</v>
      </c>
      <c r="L72" s="43" t="s">
        <v>212</v>
      </c>
      <c r="M72" s="11" t="s">
        <v>2364</v>
      </c>
      <c r="N72" s="102" t="s">
        <v>141</v>
      </c>
      <c r="O72" s="60" t="s">
        <v>3681</v>
      </c>
      <c r="P72" s="41" t="s">
        <v>50</v>
      </c>
      <c r="Q72" s="65" t="s">
        <v>141</v>
      </c>
      <c r="R72" s="20" t="s">
        <v>57</v>
      </c>
      <c r="S72" s="43" t="s">
        <v>58</v>
      </c>
      <c r="T72" s="1386" t="s">
        <v>141</v>
      </c>
      <c r="U72" s="1392"/>
    </row>
    <row r="73" spans="1:21" ht="39.75" customHeight="1" x14ac:dyDescent="0.25">
      <c r="A73" s="203"/>
      <c r="B73" s="278">
        <v>1</v>
      </c>
      <c r="C73" s="268" t="s">
        <v>653</v>
      </c>
      <c r="D73" s="268" t="s">
        <v>653</v>
      </c>
      <c r="E73" s="268" t="s">
        <v>653</v>
      </c>
      <c r="F73" s="43" t="s">
        <v>411</v>
      </c>
      <c r="G73" s="43" t="s">
        <v>58</v>
      </c>
      <c r="H73" s="73" t="s">
        <v>1775</v>
      </c>
      <c r="I73" s="111" t="s">
        <v>273</v>
      </c>
      <c r="J73" s="170" t="s">
        <v>244</v>
      </c>
      <c r="K73" s="20" t="s">
        <v>430</v>
      </c>
      <c r="L73" s="43" t="s">
        <v>212</v>
      </c>
      <c r="M73" s="11" t="s">
        <v>2365</v>
      </c>
      <c r="N73" s="102" t="s">
        <v>141</v>
      </c>
      <c r="O73" s="60" t="s">
        <v>3682</v>
      </c>
      <c r="P73" s="41" t="s">
        <v>50</v>
      </c>
      <c r="Q73" s="65" t="s">
        <v>141</v>
      </c>
      <c r="R73" s="30" t="s">
        <v>138</v>
      </c>
      <c r="S73" s="17" t="s">
        <v>9</v>
      </c>
      <c r="T73" s="1383" t="s">
        <v>138</v>
      </c>
      <c r="U73" s="1392"/>
    </row>
    <row r="74" spans="1:21" ht="57" customHeight="1" x14ac:dyDescent="0.25">
      <c r="A74" s="203"/>
      <c r="B74" s="278">
        <v>1</v>
      </c>
      <c r="C74" s="268" t="s">
        <v>653</v>
      </c>
      <c r="D74" s="268" t="s">
        <v>653</v>
      </c>
      <c r="E74" s="268" t="s">
        <v>653</v>
      </c>
      <c r="F74" s="30" t="s">
        <v>717</v>
      </c>
      <c r="G74" s="30" t="s">
        <v>701</v>
      </c>
      <c r="H74" s="73" t="s">
        <v>3713</v>
      </c>
      <c r="I74" s="111" t="s">
        <v>718</v>
      </c>
      <c r="J74" s="170" t="s">
        <v>244</v>
      </c>
      <c r="K74" s="10" t="s">
        <v>720</v>
      </c>
      <c r="L74" s="30" t="s">
        <v>702</v>
      </c>
      <c r="M74" s="11" t="s">
        <v>2366</v>
      </c>
      <c r="N74" s="102" t="s">
        <v>141</v>
      </c>
      <c r="O74" s="60" t="s">
        <v>3683</v>
      </c>
      <c r="P74" s="41" t="s">
        <v>3714</v>
      </c>
      <c r="Q74" s="66" t="s">
        <v>148</v>
      </c>
      <c r="R74" s="30" t="s">
        <v>123</v>
      </c>
      <c r="S74" s="30" t="s">
        <v>3715</v>
      </c>
      <c r="T74" s="1383" t="s">
        <v>148</v>
      </c>
      <c r="U74" s="1392"/>
    </row>
    <row r="75" spans="1:21" ht="45" x14ac:dyDescent="0.25">
      <c r="A75" s="203"/>
      <c r="B75" s="278">
        <v>1</v>
      </c>
      <c r="C75" s="268" t="s">
        <v>653</v>
      </c>
      <c r="D75" s="268" t="s">
        <v>653</v>
      </c>
      <c r="E75" s="268" t="s">
        <v>653</v>
      </c>
      <c r="F75" s="43" t="s">
        <v>412</v>
      </c>
      <c r="G75" s="43" t="s">
        <v>8</v>
      </c>
      <c r="H75" s="91" t="s">
        <v>82</v>
      </c>
      <c r="I75" s="297" t="s">
        <v>280</v>
      </c>
      <c r="J75" s="170" t="s">
        <v>1907</v>
      </c>
      <c r="K75" s="10" t="s">
        <v>429</v>
      </c>
      <c r="L75" s="30" t="s">
        <v>8</v>
      </c>
      <c r="M75" s="11" t="s">
        <v>224</v>
      </c>
      <c r="N75" s="102" t="s">
        <v>141</v>
      </c>
      <c r="O75" s="3" t="s">
        <v>3684</v>
      </c>
      <c r="P75" s="46" t="s">
        <v>8</v>
      </c>
      <c r="Q75" s="65" t="s">
        <v>141</v>
      </c>
      <c r="R75" s="43" t="s">
        <v>122</v>
      </c>
      <c r="S75" s="43" t="s">
        <v>8</v>
      </c>
      <c r="T75" s="1386" t="s">
        <v>141</v>
      </c>
      <c r="U75" s="1392"/>
    </row>
    <row r="76" spans="1:21" ht="81" customHeight="1" x14ac:dyDescent="0.25">
      <c r="A76" s="203"/>
      <c r="B76" s="278" t="s">
        <v>102</v>
      </c>
      <c r="C76" s="268" t="s">
        <v>653</v>
      </c>
      <c r="D76" s="286" t="s">
        <v>3711</v>
      </c>
      <c r="E76" s="286" t="s">
        <v>3711</v>
      </c>
      <c r="F76" s="35" t="s">
        <v>696</v>
      </c>
      <c r="G76" s="1244" t="s">
        <v>4257</v>
      </c>
      <c r="H76" s="261" t="s">
        <v>697</v>
      </c>
      <c r="I76" s="262" t="s">
        <v>307</v>
      </c>
      <c r="J76" s="263" t="s">
        <v>1906</v>
      </c>
      <c r="K76" s="10" t="s">
        <v>693</v>
      </c>
      <c r="L76" s="30" t="s">
        <v>571</v>
      </c>
      <c r="M76" s="11" t="s">
        <v>2367</v>
      </c>
      <c r="N76" s="176" t="s">
        <v>141</v>
      </c>
      <c r="O76" s="82" t="s">
        <v>3685</v>
      </c>
      <c r="P76" s="30" t="s">
        <v>14</v>
      </c>
      <c r="Q76" s="11" t="s">
        <v>148</v>
      </c>
      <c r="R76" s="10" t="s">
        <v>26</v>
      </c>
      <c r="S76" s="54" t="s">
        <v>25</v>
      </c>
      <c r="T76" s="1384" t="s">
        <v>148</v>
      </c>
      <c r="U76" s="1392"/>
    </row>
    <row r="77" spans="1:21" ht="393.75" x14ac:dyDescent="0.25">
      <c r="A77" s="203"/>
      <c r="B77" s="278" t="s">
        <v>102</v>
      </c>
      <c r="C77" s="268" t="s">
        <v>653</v>
      </c>
      <c r="D77" s="268" t="s">
        <v>653</v>
      </c>
      <c r="E77" s="268" t="s">
        <v>653</v>
      </c>
      <c r="F77" s="289" t="s">
        <v>1749</v>
      </c>
      <c r="G77" s="30" t="s">
        <v>743</v>
      </c>
      <c r="H77" s="260" t="s">
        <v>475</v>
      </c>
      <c r="I77" s="298" t="s">
        <v>274</v>
      </c>
      <c r="J77" s="290" t="s">
        <v>1906</v>
      </c>
      <c r="K77" s="10" t="s">
        <v>694</v>
      </c>
      <c r="L77" s="30" t="s">
        <v>744</v>
      </c>
      <c r="M77" s="11" t="s">
        <v>766</v>
      </c>
      <c r="N77" s="102" t="s">
        <v>141</v>
      </c>
      <c r="O77" s="3" t="s">
        <v>3686</v>
      </c>
      <c r="P77" s="34" t="s">
        <v>13</v>
      </c>
      <c r="Q77" s="291" t="s">
        <v>141</v>
      </c>
      <c r="R77" s="292" t="s">
        <v>9</v>
      </c>
      <c r="S77" s="17" t="s">
        <v>28</v>
      </c>
      <c r="T77" s="1383" t="s">
        <v>138</v>
      </c>
      <c r="U77" s="1392"/>
    </row>
    <row r="78" spans="1:21" ht="20.25" customHeight="1" x14ac:dyDescent="0.25">
      <c r="A78" s="79" t="s">
        <v>366</v>
      </c>
      <c r="B78" s="70" t="s">
        <v>102</v>
      </c>
      <c r="C78" s="1446" t="s">
        <v>490</v>
      </c>
      <c r="D78" s="1453"/>
      <c r="E78" s="1453"/>
      <c r="F78" s="1454"/>
      <c r="G78" s="71"/>
      <c r="H78" s="92"/>
      <c r="I78" s="112" t="s">
        <v>711</v>
      </c>
      <c r="J78" s="93"/>
      <c r="K78" s="93" t="s">
        <v>495</v>
      </c>
      <c r="L78" s="71"/>
      <c r="M78" s="84"/>
      <c r="N78" s="104"/>
      <c r="O78" s="71"/>
      <c r="P78" s="71"/>
      <c r="Q78" s="71"/>
      <c r="R78" s="70"/>
      <c r="S78" s="71"/>
      <c r="T78" s="92"/>
      <c r="U78" s="84"/>
    </row>
    <row r="79" spans="1:21" ht="177.6" customHeight="1" x14ac:dyDescent="0.25">
      <c r="A79" s="203"/>
      <c r="B79" s="278">
        <v>1</v>
      </c>
      <c r="C79" s="268" t="s">
        <v>338</v>
      </c>
      <c r="D79" s="268" t="s">
        <v>3712</v>
      </c>
      <c r="E79" s="268" t="s">
        <v>3712</v>
      </c>
      <c r="F79" s="30" t="s">
        <v>494</v>
      </c>
      <c r="G79" s="30" t="s">
        <v>4026</v>
      </c>
      <c r="H79" s="73" t="s">
        <v>3716</v>
      </c>
      <c r="I79" s="110" t="s">
        <v>3951</v>
      </c>
      <c r="J79" s="117" t="s">
        <v>1907</v>
      </c>
      <c r="K79" s="10" t="s">
        <v>496</v>
      </c>
      <c r="L79" s="30" t="s">
        <v>3952</v>
      </c>
      <c r="M79" s="11" t="s">
        <v>2368</v>
      </c>
      <c r="N79" s="102" t="s">
        <v>141</v>
      </c>
      <c r="O79" s="60" t="s">
        <v>3687</v>
      </c>
      <c r="P79" s="34" t="s">
        <v>476</v>
      </c>
      <c r="Q79" s="81" t="s">
        <v>141</v>
      </c>
      <c r="R79" s="12" t="s">
        <v>177</v>
      </c>
      <c r="S79" s="33" t="s">
        <v>178</v>
      </c>
      <c r="T79" s="1383" t="s">
        <v>148</v>
      </c>
      <c r="U79" s="118" t="s">
        <v>4304</v>
      </c>
    </row>
    <row r="80" spans="1:21" ht="84.75" customHeight="1" x14ac:dyDescent="0.25">
      <c r="A80" s="203"/>
      <c r="B80" s="278">
        <v>1</v>
      </c>
      <c r="C80" s="268" t="s">
        <v>338</v>
      </c>
      <c r="D80" s="268" t="s">
        <v>3712</v>
      </c>
      <c r="E80" s="268" t="s">
        <v>3712</v>
      </c>
      <c r="F80" s="36" t="s">
        <v>491</v>
      </c>
      <c r="G80" s="30" t="s">
        <v>748</v>
      </c>
      <c r="H80" s="99" t="s">
        <v>176</v>
      </c>
      <c r="I80" s="115" t="s">
        <v>708</v>
      </c>
      <c r="J80" s="170" t="s">
        <v>1907</v>
      </c>
      <c r="K80" s="10" t="s">
        <v>497</v>
      </c>
      <c r="L80" s="30" t="s">
        <v>747</v>
      </c>
      <c r="M80" s="11" t="s">
        <v>2355</v>
      </c>
      <c r="N80" s="102" t="s">
        <v>141</v>
      </c>
      <c r="O80" s="60" t="s">
        <v>3688</v>
      </c>
      <c r="P80" s="34" t="s">
        <v>52</v>
      </c>
      <c r="Q80" s="81" t="s">
        <v>143</v>
      </c>
      <c r="R80" s="16" t="s">
        <v>59</v>
      </c>
      <c r="S80" s="36" t="s">
        <v>60</v>
      </c>
      <c r="T80" s="1386" t="s">
        <v>141</v>
      </c>
      <c r="U80" s="118" t="s">
        <v>4304</v>
      </c>
    </row>
    <row r="81" spans="1:21" ht="45" x14ac:dyDescent="0.25">
      <c r="A81" s="203"/>
      <c r="B81" s="278">
        <v>1</v>
      </c>
      <c r="C81" s="268" t="s">
        <v>653</v>
      </c>
      <c r="D81" s="268" t="s">
        <v>3712</v>
      </c>
      <c r="E81" s="268" t="s">
        <v>3712</v>
      </c>
      <c r="F81" s="43" t="s">
        <v>647</v>
      </c>
      <c r="G81" s="30" t="s">
        <v>1893</v>
      </c>
      <c r="H81" s="91" t="s">
        <v>1852</v>
      </c>
      <c r="I81" s="110" t="s">
        <v>1931</v>
      </c>
      <c r="J81" s="170" t="s">
        <v>648</v>
      </c>
      <c r="K81" s="10" t="s">
        <v>1304</v>
      </c>
      <c r="L81" s="30" t="s">
        <v>1894</v>
      </c>
      <c r="M81" s="11" t="s">
        <v>2356</v>
      </c>
      <c r="N81" s="102" t="s">
        <v>138</v>
      </c>
      <c r="O81" s="3" t="s">
        <v>3689</v>
      </c>
      <c r="P81" s="40" t="s">
        <v>65</v>
      </c>
      <c r="Q81" s="81" t="s">
        <v>143</v>
      </c>
      <c r="R81" s="43" t="s">
        <v>650</v>
      </c>
      <c r="S81" s="36" t="s">
        <v>120</v>
      </c>
      <c r="T81" s="1386" t="s">
        <v>141</v>
      </c>
      <c r="U81" s="1392"/>
    </row>
    <row r="82" spans="1:21" ht="79.5" customHeight="1" x14ac:dyDescent="0.25">
      <c r="A82" s="203"/>
      <c r="B82" s="278">
        <v>1</v>
      </c>
      <c r="C82" s="268" t="s">
        <v>653</v>
      </c>
      <c r="D82" s="268" t="s">
        <v>3712</v>
      </c>
      <c r="E82" s="268" t="s">
        <v>3712</v>
      </c>
      <c r="F82" s="43" t="s">
        <v>492</v>
      </c>
      <c r="G82" s="34" t="s">
        <v>8</v>
      </c>
      <c r="H82" s="99" t="s">
        <v>82</v>
      </c>
      <c r="I82" s="115" t="s">
        <v>709</v>
      </c>
      <c r="J82" s="170" t="s">
        <v>1907</v>
      </c>
      <c r="K82" s="10" t="s">
        <v>498</v>
      </c>
      <c r="L82" s="34" t="s">
        <v>8</v>
      </c>
      <c r="M82" s="11" t="s">
        <v>206</v>
      </c>
      <c r="N82" s="102" t="s">
        <v>141</v>
      </c>
      <c r="O82" s="60" t="s">
        <v>3690</v>
      </c>
      <c r="P82" s="34" t="s">
        <v>8</v>
      </c>
      <c r="Q82" s="81" t="s">
        <v>141</v>
      </c>
      <c r="R82" s="12" t="s">
        <v>726</v>
      </c>
      <c r="S82" s="30" t="s">
        <v>8</v>
      </c>
      <c r="T82" s="1386" t="s">
        <v>141</v>
      </c>
      <c r="U82" s="118" t="s">
        <v>4304</v>
      </c>
    </row>
    <row r="83" spans="1:21" ht="106.5" customHeight="1" x14ac:dyDescent="0.25">
      <c r="A83" s="203"/>
      <c r="B83" s="278">
        <v>1</v>
      </c>
      <c r="C83" s="268" t="s">
        <v>653</v>
      </c>
      <c r="D83" s="268" t="s">
        <v>653</v>
      </c>
      <c r="E83" s="268" t="s">
        <v>653</v>
      </c>
      <c r="F83" s="30" t="s">
        <v>721</v>
      </c>
      <c r="G83" s="30" t="s">
        <v>701</v>
      </c>
      <c r="H83" s="73" t="s">
        <v>3717</v>
      </c>
      <c r="I83" s="111" t="s">
        <v>765</v>
      </c>
      <c r="J83" s="170" t="s">
        <v>244</v>
      </c>
      <c r="K83" s="10" t="s">
        <v>2860</v>
      </c>
      <c r="L83" s="30" t="s">
        <v>724</v>
      </c>
      <c r="M83" s="11" t="s">
        <v>2369</v>
      </c>
      <c r="N83" s="102" t="s">
        <v>141</v>
      </c>
      <c r="O83" s="60" t="s">
        <v>3691</v>
      </c>
      <c r="P83" s="41" t="s">
        <v>3714</v>
      </c>
      <c r="Q83" s="66" t="s">
        <v>148</v>
      </c>
      <c r="R83" s="30" t="s">
        <v>725</v>
      </c>
      <c r="S83" s="30" t="s">
        <v>124</v>
      </c>
      <c r="T83" s="1383" t="s">
        <v>148</v>
      </c>
      <c r="U83" s="1392"/>
    </row>
    <row r="84" spans="1:21" ht="50.25" customHeight="1" x14ac:dyDescent="0.25">
      <c r="A84" s="203"/>
      <c r="B84" s="278">
        <v>1</v>
      </c>
      <c r="C84" s="268" t="s">
        <v>653</v>
      </c>
      <c r="D84" s="268" t="s">
        <v>653</v>
      </c>
      <c r="E84" s="268" t="s">
        <v>653</v>
      </c>
      <c r="F84" s="43" t="s">
        <v>493</v>
      </c>
      <c r="G84" s="36" t="s">
        <v>8</v>
      </c>
      <c r="H84" s="99" t="s">
        <v>82</v>
      </c>
      <c r="I84" s="115" t="s">
        <v>710</v>
      </c>
      <c r="J84" s="170" t="s">
        <v>1907</v>
      </c>
      <c r="K84" s="10" t="s">
        <v>499</v>
      </c>
      <c r="L84" s="30" t="s">
        <v>8</v>
      </c>
      <c r="M84" s="11" t="s">
        <v>206</v>
      </c>
      <c r="N84" s="102" t="s">
        <v>141</v>
      </c>
      <c r="O84" s="60" t="s">
        <v>3692</v>
      </c>
      <c r="P84" s="36" t="s">
        <v>8</v>
      </c>
      <c r="Q84" s="81" t="s">
        <v>141</v>
      </c>
      <c r="R84" s="16" t="s">
        <v>727</v>
      </c>
      <c r="S84" s="30" t="s">
        <v>8</v>
      </c>
      <c r="T84" s="1386" t="s">
        <v>141</v>
      </c>
      <c r="U84" s="1392"/>
    </row>
    <row r="85" spans="1:21" ht="20.25" customHeight="1" x14ac:dyDescent="0.25">
      <c r="A85" s="79" t="s">
        <v>367</v>
      </c>
      <c r="B85" s="70" t="s">
        <v>102</v>
      </c>
      <c r="C85" s="1446" t="s">
        <v>612</v>
      </c>
      <c r="D85" s="1453"/>
      <c r="E85" s="1453"/>
      <c r="F85" s="1454"/>
      <c r="G85" s="71"/>
      <c r="H85" s="92"/>
      <c r="I85" s="112" t="s">
        <v>614</v>
      </c>
      <c r="J85" s="93"/>
      <c r="K85" s="93"/>
      <c r="L85" s="71"/>
      <c r="M85" s="84"/>
      <c r="N85" s="104"/>
      <c r="O85" s="71"/>
      <c r="P85" s="71"/>
      <c r="Q85" s="71"/>
      <c r="R85" s="70"/>
      <c r="S85" s="71"/>
      <c r="T85" s="92"/>
      <c r="U85" s="84"/>
    </row>
    <row r="86" spans="1:21" ht="46.5" customHeight="1" x14ac:dyDescent="0.25">
      <c r="A86" s="203"/>
      <c r="B86" s="278">
        <v>1</v>
      </c>
      <c r="C86" s="268" t="s">
        <v>653</v>
      </c>
      <c r="D86" s="268" t="s">
        <v>653</v>
      </c>
      <c r="E86" s="268" t="s">
        <v>653</v>
      </c>
      <c r="F86" s="30" t="s">
        <v>623</v>
      </c>
      <c r="G86" s="30" t="s">
        <v>8</v>
      </c>
      <c r="H86" s="99" t="s">
        <v>3718</v>
      </c>
      <c r="I86" s="110" t="s">
        <v>615</v>
      </c>
      <c r="J86" s="55" t="s">
        <v>3719</v>
      </c>
      <c r="K86" s="10" t="s">
        <v>516</v>
      </c>
      <c r="L86" s="30" t="s">
        <v>8</v>
      </c>
      <c r="M86" s="11" t="s">
        <v>206</v>
      </c>
      <c r="N86" s="119" t="s">
        <v>138</v>
      </c>
      <c r="O86" s="3" t="s">
        <v>536</v>
      </c>
      <c r="P86" s="52" t="s">
        <v>8</v>
      </c>
      <c r="Q86" s="66" t="s">
        <v>141</v>
      </c>
      <c r="R86" s="33" t="s">
        <v>94</v>
      </c>
      <c r="S86" s="34" t="s">
        <v>8</v>
      </c>
      <c r="T86" s="1383" t="s">
        <v>141</v>
      </c>
      <c r="U86" s="1392"/>
    </row>
    <row r="87" spans="1:21" ht="46.5" customHeight="1" x14ac:dyDescent="0.25">
      <c r="A87" s="203"/>
      <c r="B87" s="278">
        <v>1</v>
      </c>
      <c r="C87" s="268" t="s">
        <v>653</v>
      </c>
      <c r="D87" s="268" t="s">
        <v>653</v>
      </c>
      <c r="E87" s="268" t="s">
        <v>653</v>
      </c>
      <c r="F87" s="30" t="s">
        <v>738</v>
      </c>
      <c r="G87" s="30" t="s">
        <v>789</v>
      </c>
      <c r="H87" s="73" t="s">
        <v>507</v>
      </c>
      <c r="I87" s="110" t="s">
        <v>616</v>
      </c>
      <c r="J87" s="55" t="s">
        <v>3719</v>
      </c>
      <c r="K87" s="10" t="s">
        <v>517</v>
      </c>
      <c r="L87" s="30" t="s">
        <v>1447</v>
      </c>
      <c r="M87" s="11" t="s">
        <v>206</v>
      </c>
      <c r="N87" s="119" t="s">
        <v>138</v>
      </c>
      <c r="O87" s="3" t="s">
        <v>138</v>
      </c>
      <c r="P87" s="52" t="s">
        <v>526</v>
      </c>
      <c r="Q87" s="8" t="s">
        <v>138</v>
      </c>
      <c r="R87" s="34"/>
      <c r="S87" s="34" t="s">
        <v>173</v>
      </c>
      <c r="T87" s="1386" t="s">
        <v>141</v>
      </c>
      <c r="U87" s="1392"/>
    </row>
    <row r="88" spans="1:21" ht="67.5" x14ac:dyDescent="0.25">
      <c r="A88" s="203"/>
      <c r="B88" s="278">
        <v>1</v>
      </c>
      <c r="C88" s="268" t="s">
        <v>653</v>
      </c>
      <c r="D88" s="268" t="s">
        <v>653</v>
      </c>
      <c r="E88" s="268" t="s">
        <v>653</v>
      </c>
      <c r="F88" s="30" t="s">
        <v>617</v>
      </c>
      <c r="G88" s="36" t="s">
        <v>3</v>
      </c>
      <c r="H88" s="287" t="s">
        <v>506</v>
      </c>
      <c r="I88" s="110" t="s">
        <v>624</v>
      </c>
      <c r="J88" s="55" t="s">
        <v>3719</v>
      </c>
      <c r="K88" s="10" t="s">
        <v>518</v>
      </c>
      <c r="L88" s="30" t="s">
        <v>232</v>
      </c>
      <c r="M88" s="11" t="s">
        <v>206</v>
      </c>
      <c r="N88" s="119" t="s">
        <v>138</v>
      </c>
      <c r="O88" s="3" t="s">
        <v>150</v>
      </c>
      <c r="P88" s="33" t="s">
        <v>3</v>
      </c>
      <c r="Q88" s="66" t="s">
        <v>141</v>
      </c>
      <c r="R88" s="300" t="s">
        <v>756</v>
      </c>
      <c r="S88" s="33" t="s">
        <v>3</v>
      </c>
      <c r="T88" s="1386" t="s">
        <v>141</v>
      </c>
      <c r="U88" s="1392"/>
    </row>
    <row r="89" spans="1:21" ht="78.75" x14ac:dyDescent="0.25">
      <c r="A89" s="203"/>
      <c r="B89" s="278">
        <v>1</v>
      </c>
      <c r="C89" s="268" t="s">
        <v>653</v>
      </c>
      <c r="D89" s="268" t="s">
        <v>653</v>
      </c>
      <c r="E89" s="268" t="s">
        <v>653</v>
      </c>
      <c r="F89" s="30" t="s">
        <v>618</v>
      </c>
      <c r="G89" s="91" t="s">
        <v>8</v>
      </c>
      <c r="H89" s="287" t="s">
        <v>506</v>
      </c>
      <c r="I89" s="110" t="s">
        <v>625</v>
      </c>
      <c r="J89" s="55" t="s">
        <v>3719</v>
      </c>
      <c r="K89" s="10" t="s">
        <v>519</v>
      </c>
      <c r="L89" s="36" t="s">
        <v>8</v>
      </c>
      <c r="M89" s="11" t="s">
        <v>206</v>
      </c>
      <c r="N89" s="119" t="s">
        <v>138</v>
      </c>
      <c r="O89" s="3" t="s">
        <v>527</v>
      </c>
      <c r="P89" s="52" t="s">
        <v>8</v>
      </c>
      <c r="Q89" s="66" t="s">
        <v>141</v>
      </c>
      <c r="R89" s="301" t="s">
        <v>757</v>
      </c>
      <c r="S89" s="34" t="s">
        <v>8</v>
      </c>
      <c r="T89" s="1386" t="s">
        <v>141</v>
      </c>
      <c r="U89" s="1392"/>
    </row>
    <row r="90" spans="1:21" ht="46.5" customHeight="1" x14ac:dyDescent="0.25">
      <c r="A90" s="203"/>
      <c r="B90" s="278">
        <v>1</v>
      </c>
      <c r="C90" s="268" t="s">
        <v>653</v>
      </c>
      <c r="D90" s="268" t="s">
        <v>653</v>
      </c>
      <c r="E90" s="268" t="s">
        <v>653</v>
      </c>
      <c r="F90" s="30" t="s">
        <v>619</v>
      </c>
      <c r="G90" s="73" t="s">
        <v>771</v>
      </c>
      <c r="H90" s="73" t="s">
        <v>502</v>
      </c>
      <c r="I90" s="110" t="s">
        <v>626</v>
      </c>
      <c r="J90" s="55" t="s">
        <v>3719</v>
      </c>
      <c r="K90" s="10" t="s">
        <v>520</v>
      </c>
      <c r="L90" s="30" t="s">
        <v>524</v>
      </c>
      <c r="M90" s="11" t="s">
        <v>206</v>
      </c>
      <c r="N90" s="119" t="s">
        <v>138</v>
      </c>
      <c r="O90" s="3" t="s">
        <v>138</v>
      </c>
      <c r="P90" s="52" t="s">
        <v>526</v>
      </c>
      <c r="Q90" s="8" t="s">
        <v>138</v>
      </c>
      <c r="R90" s="33" t="s">
        <v>3720</v>
      </c>
      <c r="S90" s="30" t="s">
        <v>524</v>
      </c>
      <c r="T90" s="1391" t="s">
        <v>141</v>
      </c>
      <c r="U90" s="1392"/>
    </row>
    <row r="91" spans="1:21" ht="46.5" customHeight="1" x14ac:dyDescent="0.25">
      <c r="A91" s="203"/>
      <c r="B91" s="278">
        <v>1</v>
      </c>
      <c r="C91" s="268" t="s">
        <v>653</v>
      </c>
      <c r="D91" s="268" t="s">
        <v>653</v>
      </c>
      <c r="E91" s="268" t="s">
        <v>653</v>
      </c>
      <c r="F91" s="30" t="s">
        <v>620</v>
      </c>
      <c r="G91" s="73" t="s">
        <v>780</v>
      </c>
      <c r="H91" s="73" t="s">
        <v>503</v>
      </c>
      <c r="I91" s="110" t="s">
        <v>627</v>
      </c>
      <c r="J91" s="55" t="s">
        <v>3719</v>
      </c>
      <c r="K91" s="10" t="s">
        <v>521</v>
      </c>
      <c r="L91" s="30" t="s">
        <v>524</v>
      </c>
      <c r="M91" s="11" t="s">
        <v>206</v>
      </c>
      <c r="N91" s="119" t="s">
        <v>138</v>
      </c>
      <c r="O91" s="3" t="s">
        <v>138</v>
      </c>
      <c r="P91" s="52" t="s">
        <v>526</v>
      </c>
      <c r="Q91" s="8" t="s">
        <v>138</v>
      </c>
      <c r="R91" s="33" t="s">
        <v>3721</v>
      </c>
      <c r="S91" s="73" t="s">
        <v>525</v>
      </c>
      <c r="T91" s="1383" t="s">
        <v>141</v>
      </c>
      <c r="U91" s="1392"/>
    </row>
    <row r="92" spans="1:21" ht="46.5" customHeight="1" x14ac:dyDescent="0.25">
      <c r="A92" s="203"/>
      <c r="B92" s="278">
        <v>1</v>
      </c>
      <c r="C92" s="268" t="s">
        <v>653</v>
      </c>
      <c r="D92" s="268" t="s">
        <v>653</v>
      </c>
      <c r="E92" s="268" t="s">
        <v>653</v>
      </c>
      <c r="F92" s="30" t="s">
        <v>621</v>
      </c>
      <c r="G92" s="73" t="s">
        <v>772</v>
      </c>
      <c r="H92" s="99" t="s">
        <v>3727</v>
      </c>
      <c r="I92" s="110" t="s">
        <v>628</v>
      </c>
      <c r="J92" s="55" t="s">
        <v>3719</v>
      </c>
      <c r="K92" s="10" t="s">
        <v>522</v>
      </c>
      <c r="L92" s="30" t="s">
        <v>479</v>
      </c>
      <c r="M92" s="11" t="s">
        <v>206</v>
      </c>
      <c r="N92" s="119" t="s">
        <v>138</v>
      </c>
      <c r="O92" s="3" t="s">
        <v>532</v>
      </c>
      <c r="P92" s="52" t="s">
        <v>534</v>
      </c>
      <c r="Q92" s="66" t="s">
        <v>141</v>
      </c>
      <c r="R92" s="33" t="s">
        <v>3722</v>
      </c>
      <c r="S92" s="73" t="s">
        <v>479</v>
      </c>
      <c r="T92" s="1383" t="s">
        <v>141</v>
      </c>
      <c r="U92" s="1392"/>
    </row>
    <row r="93" spans="1:21" ht="45" x14ac:dyDescent="0.25">
      <c r="A93" s="203"/>
      <c r="B93" s="278">
        <v>1</v>
      </c>
      <c r="C93" s="268" t="s">
        <v>653</v>
      </c>
      <c r="D93" s="268" t="s">
        <v>653</v>
      </c>
      <c r="E93" s="268" t="s">
        <v>653</v>
      </c>
      <c r="F93" s="30" t="s">
        <v>622</v>
      </c>
      <c r="G93" s="30" t="s">
        <v>773</v>
      </c>
      <c r="H93" s="99" t="s">
        <v>3728</v>
      </c>
      <c r="I93" s="110" t="s">
        <v>629</v>
      </c>
      <c r="J93" s="55" t="s">
        <v>3719</v>
      </c>
      <c r="K93" s="10" t="s">
        <v>523</v>
      </c>
      <c r="L93" s="30" t="s">
        <v>501</v>
      </c>
      <c r="M93" s="11" t="s">
        <v>206</v>
      </c>
      <c r="N93" s="119" t="s">
        <v>138</v>
      </c>
      <c r="O93" s="3" t="s">
        <v>533</v>
      </c>
      <c r="P93" s="52" t="s">
        <v>535</v>
      </c>
      <c r="Q93" s="66" t="s">
        <v>141</v>
      </c>
      <c r="R93" s="33" t="s">
        <v>3723</v>
      </c>
      <c r="S93" s="30" t="s">
        <v>501</v>
      </c>
      <c r="T93" s="1386" t="s">
        <v>141</v>
      </c>
      <c r="U93" s="1392"/>
    </row>
    <row r="94" spans="1:21" ht="20.25" customHeight="1" x14ac:dyDescent="0.25">
      <c r="A94" s="79" t="s">
        <v>500</v>
      </c>
      <c r="B94" s="70" t="s">
        <v>102</v>
      </c>
      <c r="C94" s="1446" t="s">
        <v>128</v>
      </c>
      <c r="D94" s="1453"/>
      <c r="E94" s="1453"/>
      <c r="F94" s="1454"/>
      <c r="G94" s="71"/>
      <c r="H94" s="92"/>
      <c r="I94" s="112" t="s">
        <v>129</v>
      </c>
      <c r="J94" s="172"/>
      <c r="K94" s="93" t="s">
        <v>228</v>
      </c>
      <c r="L94" s="71"/>
      <c r="M94" s="84"/>
      <c r="N94" s="104"/>
      <c r="O94" s="71"/>
      <c r="P94" s="71"/>
      <c r="Q94" s="71"/>
      <c r="R94" s="70"/>
      <c r="S94" s="71"/>
      <c r="T94" s="92"/>
      <c r="U94" s="84"/>
    </row>
    <row r="95" spans="1:21" ht="33.75" x14ac:dyDescent="0.25">
      <c r="A95" s="208"/>
      <c r="B95" s="277">
        <v>1</v>
      </c>
      <c r="C95" s="268" t="s">
        <v>653</v>
      </c>
      <c r="D95" s="268" t="s">
        <v>653</v>
      </c>
      <c r="E95" s="268" t="s">
        <v>653</v>
      </c>
      <c r="F95" s="30" t="s">
        <v>413</v>
      </c>
      <c r="G95" s="30" t="s">
        <v>8</v>
      </c>
      <c r="H95" s="73" t="s">
        <v>3724</v>
      </c>
      <c r="I95" s="111" t="s">
        <v>308</v>
      </c>
      <c r="J95" s="170" t="s">
        <v>477</v>
      </c>
      <c r="K95" s="10" t="s">
        <v>428</v>
      </c>
      <c r="L95" s="30" t="s">
        <v>8</v>
      </c>
      <c r="M95" s="11" t="s">
        <v>2370</v>
      </c>
      <c r="N95" s="102" t="s">
        <v>141</v>
      </c>
      <c r="O95" s="3" t="s">
        <v>3693</v>
      </c>
      <c r="P95" s="46" t="s">
        <v>8</v>
      </c>
      <c r="Q95" s="66" t="s">
        <v>141</v>
      </c>
      <c r="R95" s="34" t="s">
        <v>130</v>
      </c>
      <c r="S95" s="34" t="s">
        <v>8</v>
      </c>
      <c r="T95" s="1386" t="s">
        <v>141</v>
      </c>
      <c r="U95" s="118" t="s">
        <v>4304</v>
      </c>
    </row>
    <row r="96" spans="1:21" ht="63.75" customHeight="1" x14ac:dyDescent="0.25">
      <c r="A96" s="208"/>
      <c r="B96" s="277">
        <v>1</v>
      </c>
      <c r="C96" s="268" t="s">
        <v>653</v>
      </c>
      <c r="D96" s="268" t="s">
        <v>653</v>
      </c>
      <c r="E96" s="268" t="s">
        <v>653</v>
      </c>
      <c r="F96" s="30" t="s">
        <v>414</v>
      </c>
      <c r="G96" s="73" t="s">
        <v>243</v>
      </c>
      <c r="H96" s="73" t="s">
        <v>3725</v>
      </c>
      <c r="I96" s="111" t="s">
        <v>275</v>
      </c>
      <c r="J96" s="170" t="s">
        <v>477</v>
      </c>
      <c r="K96" s="10" t="s">
        <v>427</v>
      </c>
      <c r="L96" s="30" t="s">
        <v>242</v>
      </c>
      <c r="M96" s="11" t="s">
        <v>2371</v>
      </c>
      <c r="N96" s="102" t="s">
        <v>141</v>
      </c>
      <c r="O96" s="61" t="s">
        <v>138</v>
      </c>
      <c r="P96" s="52" t="s">
        <v>181</v>
      </c>
      <c r="Q96" s="8" t="s">
        <v>138</v>
      </c>
      <c r="R96" s="12" t="s">
        <v>41</v>
      </c>
      <c r="S96" s="36" t="s">
        <v>37</v>
      </c>
      <c r="T96" s="1383" t="s">
        <v>143</v>
      </c>
      <c r="U96" s="118" t="s">
        <v>4304</v>
      </c>
    </row>
    <row r="97" spans="1:21" ht="42" customHeight="1" x14ac:dyDescent="0.25">
      <c r="A97" s="208"/>
      <c r="B97" s="277">
        <v>1</v>
      </c>
      <c r="C97" s="268" t="s">
        <v>653</v>
      </c>
      <c r="D97" s="268" t="s">
        <v>653</v>
      </c>
      <c r="E97" s="268" t="s">
        <v>653</v>
      </c>
      <c r="F97" s="30" t="s">
        <v>415</v>
      </c>
      <c r="G97" s="73" t="s">
        <v>3</v>
      </c>
      <c r="H97" s="73" t="s">
        <v>82</v>
      </c>
      <c r="I97" s="111" t="s">
        <v>309</v>
      </c>
      <c r="J97" s="171" t="s">
        <v>477</v>
      </c>
      <c r="K97" s="10" t="s">
        <v>426</v>
      </c>
      <c r="L97" s="30" t="s">
        <v>232</v>
      </c>
      <c r="M97" s="11" t="s">
        <v>206</v>
      </c>
      <c r="N97" s="102" t="s">
        <v>141</v>
      </c>
      <c r="O97" s="3" t="s">
        <v>150</v>
      </c>
      <c r="P97" s="33" t="s">
        <v>3</v>
      </c>
      <c r="Q97" s="66" t="s">
        <v>141</v>
      </c>
      <c r="R97" s="33" t="s">
        <v>133</v>
      </c>
      <c r="S97" s="33" t="s">
        <v>3</v>
      </c>
      <c r="T97" s="1386" t="s">
        <v>141</v>
      </c>
      <c r="U97" s="118" t="s">
        <v>4304</v>
      </c>
    </row>
    <row r="98" spans="1:21" ht="68.25" customHeight="1" x14ac:dyDescent="0.25">
      <c r="A98" s="208"/>
      <c r="B98" s="277">
        <v>1</v>
      </c>
      <c r="C98" s="268" t="s">
        <v>653</v>
      </c>
      <c r="D98" s="268" t="s">
        <v>653</v>
      </c>
      <c r="E98" s="268" t="s">
        <v>653</v>
      </c>
      <c r="F98" s="33" t="s">
        <v>416</v>
      </c>
      <c r="G98" s="18" t="s">
        <v>238</v>
      </c>
      <c r="H98" s="91" t="s">
        <v>3726</v>
      </c>
      <c r="I98" s="297" t="s">
        <v>285</v>
      </c>
      <c r="J98" s="171" t="s">
        <v>477</v>
      </c>
      <c r="K98" s="5" t="s">
        <v>425</v>
      </c>
      <c r="L98" s="30" t="s">
        <v>237</v>
      </c>
      <c r="M98" s="11" t="s">
        <v>2372</v>
      </c>
      <c r="N98" s="102" t="s">
        <v>141</v>
      </c>
      <c r="O98" s="3" t="s">
        <v>3694</v>
      </c>
      <c r="P98" s="34" t="s">
        <v>67</v>
      </c>
      <c r="Q98" s="66" t="s">
        <v>143</v>
      </c>
      <c r="R98" s="33" t="s">
        <v>134</v>
      </c>
      <c r="S98" s="33" t="s">
        <v>40</v>
      </c>
      <c r="T98" s="1386" t="s">
        <v>141</v>
      </c>
      <c r="U98" s="118" t="s">
        <v>4304</v>
      </c>
    </row>
    <row r="99" spans="1:21" ht="90.75" customHeight="1" x14ac:dyDescent="0.25">
      <c r="A99" s="208"/>
      <c r="B99" s="277">
        <v>1</v>
      </c>
      <c r="C99" s="268" t="s">
        <v>653</v>
      </c>
      <c r="D99" s="268" t="s">
        <v>653</v>
      </c>
      <c r="E99" s="268" t="s">
        <v>653</v>
      </c>
      <c r="F99" s="34" t="s">
        <v>778</v>
      </c>
      <c r="G99" s="30" t="s">
        <v>8</v>
      </c>
      <c r="H99" s="73" t="s">
        <v>776</v>
      </c>
      <c r="I99" s="111" t="s">
        <v>777</v>
      </c>
      <c r="J99" s="170" t="s">
        <v>244</v>
      </c>
      <c r="K99" s="5" t="s">
        <v>779</v>
      </c>
      <c r="L99" s="34" t="s">
        <v>8</v>
      </c>
      <c r="M99" s="11" t="s">
        <v>2373</v>
      </c>
      <c r="N99" s="102" t="s">
        <v>141</v>
      </c>
      <c r="O99" s="3" t="s">
        <v>3693</v>
      </c>
      <c r="P99" s="46" t="s">
        <v>8</v>
      </c>
      <c r="Q99" s="66" t="s">
        <v>141</v>
      </c>
      <c r="R99" s="34" t="s">
        <v>130</v>
      </c>
      <c r="S99" s="34" t="s">
        <v>8</v>
      </c>
      <c r="T99" s="1386" t="s">
        <v>141</v>
      </c>
      <c r="U99" s="118" t="s">
        <v>4304</v>
      </c>
    </row>
    <row r="100" spans="1:21" ht="90.75" customHeight="1" x14ac:dyDescent="0.25">
      <c r="A100" s="208"/>
      <c r="B100" s="277">
        <v>1</v>
      </c>
      <c r="C100" s="268" t="s">
        <v>653</v>
      </c>
      <c r="D100" s="268" t="s">
        <v>653</v>
      </c>
      <c r="E100" s="268" t="s">
        <v>653</v>
      </c>
      <c r="F100" s="34" t="s">
        <v>417</v>
      </c>
      <c r="G100" s="34" t="s">
        <v>231</v>
      </c>
      <c r="H100" s="73" t="s">
        <v>183</v>
      </c>
      <c r="I100" s="111" t="s">
        <v>310</v>
      </c>
      <c r="J100" s="170" t="s">
        <v>477</v>
      </c>
      <c r="K100" s="5" t="s">
        <v>424</v>
      </c>
      <c r="L100" s="34" t="s">
        <v>230</v>
      </c>
      <c r="M100" s="11" t="s">
        <v>2374</v>
      </c>
      <c r="N100" s="102" t="s">
        <v>141</v>
      </c>
      <c r="O100" s="82" t="s">
        <v>703</v>
      </c>
      <c r="P100" s="74" t="s">
        <v>704</v>
      </c>
      <c r="Q100" s="179" t="s">
        <v>148</v>
      </c>
      <c r="R100" s="33" t="s">
        <v>39</v>
      </c>
      <c r="S100" s="33" t="s">
        <v>40</v>
      </c>
      <c r="T100" s="1386" t="s">
        <v>141</v>
      </c>
      <c r="U100" s="118" t="s">
        <v>4304</v>
      </c>
    </row>
    <row r="101" spans="1:21" ht="90.75" customHeight="1" x14ac:dyDescent="0.25">
      <c r="A101" s="208"/>
      <c r="B101" s="277">
        <v>1</v>
      </c>
      <c r="C101" s="268" t="s">
        <v>653</v>
      </c>
      <c r="D101" s="268" t="s">
        <v>653</v>
      </c>
      <c r="E101" s="268" t="s">
        <v>653</v>
      </c>
      <c r="F101" s="34" t="s">
        <v>728</v>
      </c>
      <c r="G101" s="30" t="s">
        <v>8</v>
      </c>
      <c r="H101" s="73" t="s">
        <v>729</v>
      </c>
      <c r="I101" s="111" t="s">
        <v>730</v>
      </c>
      <c r="J101" s="170" t="s">
        <v>244</v>
      </c>
      <c r="K101" s="5" t="s">
        <v>734</v>
      </c>
      <c r="L101" s="34" t="s">
        <v>8</v>
      </c>
      <c r="M101" s="11" t="s">
        <v>2375</v>
      </c>
      <c r="N101" s="102" t="s">
        <v>141</v>
      </c>
      <c r="O101" s="3" t="s">
        <v>3693</v>
      </c>
      <c r="P101" s="46" t="s">
        <v>8</v>
      </c>
      <c r="Q101" s="66" t="s">
        <v>141</v>
      </c>
      <c r="R101" s="34" t="s">
        <v>130</v>
      </c>
      <c r="S101" s="34" t="s">
        <v>8</v>
      </c>
      <c r="T101" s="1386" t="s">
        <v>141</v>
      </c>
      <c r="U101" s="118" t="s">
        <v>4304</v>
      </c>
    </row>
    <row r="102" spans="1:21" ht="107.25" customHeight="1" x14ac:dyDescent="0.25">
      <c r="A102" s="208"/>
      <c r="B102" s="277">
        <v>1</v>
      </c>
      <c r="C102" s="268" t="s">
        <v>653</v>
      </c>
      <c r="D102" s="268" t="s">
        <v>653</v>
      </c>
      <c r="E102" s="268" t="s">
        <v>653</v>
      </c>
      <c r="F102" s="33" t="s">
        <v>418</v>
      </c>
      <c r="G102" s="30" t="s">
        <v>2075</v>
      </c>
      <c r="H102" s="73" t="s">
        <v>3697</v>
      </c>
      <c r="I102" s="297" t="s">
        <v>311</v>
      </c>
      <c r="J102" s="170" t="s">
        <v>477</v>
      </c>
      <c r="K102" s="5" t="s">
        <v>423</v>
      </c>
      <c r="L102" s="30" t="s">
        <v>2076</v>
      </c>
      <c r="M102" s="11" t="s">
        <v>2376</v>
      </c>
      <c r="N102" s="102" t="s">
        <v>141</v>
      </c>
      <c r="O102" s="3" t="s">
        <v>3695</v>
      </c>
      <c r="P102" s="34" t="s">
        <v>68</v>
      </c>
      <c r="Q102" s="66" t="s">
        <v>143</v>
      </c>
      <c r="R102" s="12" t="s">
        <v>135</v>
      </c>
      <c r="S102" s="33" t="s">
        <v>38</v>
      </c>
      <c r="T102" s="1386" t="s">
        <v>141</v>
      </c>
      <c r="U102" s="118" t="s">
        <v>4304</v>
      </c>
    </row>
    <row r="103" spans="1:21" ht="90.75" customHeight="1" x14ac:dyDescent="0.25">
      <c r="A103" s="208"/>
      <c r="B103" s="277">
        <v>1</v>
      </c>
      <c r="C103" s="268" t="s">
        <v>653</v>
      </c>
      <c r="D103" s="268" t="s">
        <v>653</v>
      </c>
      <c r="E103" s="268" t="s">
        <v>653</v>
      </c>
      <c r="F103" s="34" t="s">
        <v>731</v>
      </c>
      <c r="G103" s="30" t="s">
        <v>8</v>
      </c>
      <c r="H103" s="73" t="s">
        <v>732</v>
      </c>
      <c r="I103" s="111" t="s">
        <v>733</v>
      </c>
      <c r="J103" s="170" t="s">
        <v>244</v>
      </c>
      <c r="K103" s="5" t="s">
        <v>795</v>
      </c>
      <c r="L103" s="34" t="s">
        <v>8</v>
      </c>
      <c r="M103" s="11" t="s">
        <v>735</v>
      </c>
      <c r="N103" s="102" t="s">
        <v>141</v>
      </c>
      <c r="O103" s="3" t="s">
        <v>3693</v>
      </c>
      <c r="P103" s="46" t="s">
        <v>8</v>
      </c>
      <c r="Q103" s="66" t="s">
        <v>141</v>
      </c>
      <c r="R103" s="34" t="s">
        <v>130</v>
      </c>
      <c r="S103" s="34" t="s">
        <v>8</v>
      </c>
      <c r="T103" s="1386" t="s">
        <v>141</v>
      </c>
      <c r="U103" s="118" t="s">
        <v>4304</v>
      </c>
    </row>
    <row r="104" spans="1:21" ht="86.25" customHeight="1" x14ac:dyDescent="0.25">
      <c r="A104" s="208"/>
      <c r="B104" s="277">
        <v>1</v>
      </c>
      <c r="C104" s="268" t="s">
        <v>653</v>
      </c>
      <c r="D104" s="268" t="s">
        <v>653</v>
      </c>
      <c r="E104" s="268" t="s">
        <v>653</v>
      </c>
      <c r="F104" s="33" t="s">
        <v>419</v>
      </c>
      <c r="G104" s="33" t="s">
        <v>229</v>
      </c>
      <c r="H104" s="18" t="s">
        <v>82</v>
      </c>
      <c r="I104" s="297" t="s">
        <v>286</v>
      </c>
      <c r="J104" s="171" t="s">
        <v>478</v>
      </c>
      <c r="K104" s="5" t="s">
        <v>422</v>
      </c>
      <c r="L104" s="34" t="s">
        <v>796</v>
      </c>
      <c r="M104" s="11" t="s">
        <v>206</v>
      </c>
      <c r="N104" s="102" t="s">
        <v>141</v>
      </c>
      <c r="O104" s="3" t="s">
        <v>3696</v>
      </c>
      <c r="P104" s="34" t="s">
        <v>66</v>
      </c>
      <c r="Q104" s="66" t="s">
        <v>143</v>
      </c>
      <c r="R104" s="33" t="s">
        <v>131</v>
      </c>
      <c r="S104" s="33" t="s">
        <v>132</v>
      </c>
      <c r="T104" s="1386" t="s">
        <v>141</v>
      </c>
      <c r="U104" s="118" t="s">
        <v>4304</v>
      </c>
    </row>
    <row r="105" spans="1:21" ht="48.75" customHeight="1" x14ac:dyDescent="0.25">
      <c r="A105" s="208"/>
      <c r="B105" s="277">
        <v>1</v>
      </c>
      <c r="C105" s="268" t="s">
        <v>653</v>
      </c>
      <c r="D105" s="268" t="s">
        <v>653</v>
      </c>
      <c r="E105" s="268" t="s">
        <v>653</v>
      </c>
      <c r="F105" s="34" t="s">
        <v>420</v>
      </c>
      <c r="G105" s="34" t="s">
        <v>231</v>
      </c>
      <c r="H105" s="73" t="s">
        <v>788</v>
      </c>
      <c r="I105" s="111" t="s">
        <v>282</v>
      </c>
      <c r="J105" s="171" t="s">
        <v>478</v>
      </c>
      <c r="K105" s="5" t="s">
        <v>421</v>
      </c>
      <c r="L105" s="34" t="s">
        <v>230</v>
      </c>
      <c r="M105" s="11" t="s">
        <v>2377</v>
      </c>
      <c r="N105" s="102" t="s">
        <v>141</v>
      </c>
      <c r="O105" s="61" t="s">
        <v>138</v>
      </c>
      <c r="P105" s="52" t="s">
        <v>182</v>
      </c>
      <c r="Q105" s="85" t="s">
        <v>138</v>
      </c>
      <c r="R105" s="37" t="s">
        <v>136</v>
      </c>
      <c r="S105" s="33" t="s">
        <v>40</v>
      </c>
      <c r="T105" s="1386" t="s">
        <v>141</v>
      </c>
      <c r="U105" s="118" t="s">
        <v>4304</v>
      </c>
    </row>
  </sheetData>
  <sheetProtection algorithmName="SHA-512" hashValue="A+ju4wPNyWX1EY0SOHSIgu1fDr0WnhSvWX7sLNFGIgy/Ty2J0v9YUV4sIn8E3UTof2JfBimFqTvPIYkBx4+yow==" saltValue="omc1Bze+HH0+Zhy7BzsIhQ==" spinCount="100000" sheet="1" objects="1" scenarios="1"/>
  <autoFilter ref="A6:U105" xr:uid="{00000000-0001-0000-0100-000000000000}">
    <filterColumn colId="2" showButton="0"/>
    <filterColumn colId="3" showButton="0"/>
    <filterColumn colId="4" showButton="0"/>
  </autoFilter>
  <mergeCells count="17">
    <mergeCell ref="C29:F29"/>
    <mergeCell ref="C42:F42"/>
    <mergeCell ref="C94:F94"/>
    <mergeCell ref="C53:F53"/>
    <mergeCell ref="C56:F56"/>
    <mergeCell ref="C67:F67"/>
    <mergeCell ref="C78:F78"/>
    <mergeCell ref="C85:F85"/>
    <mergeCell ref="C45:H45"/>
    <mergeCell ref="C2:G2"/>
    <mergeCell ref="C4:E4"/>
    <mergeCell ref="C10:F10"/>
    <mergeCell ref="C6:F6"/>
    <mergeCell ref="F17:H18"/>
    <mergeCell ref="C18:E18"/>
    <mergeCell ref="C17:E17"/>
    <mergeCell ref="C3:F3"/>
  </mergeCells>
  <phoneticPr fontId="142" type="noConversion"/>
  <hyperlinks>
    <hyperlink ref="C3:F3" location="Content!A1" display="Content (Inhaltsverzeichnis)"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O140"/>
  <sheetViews>
    <sheetView workbookViewId="0"/>
  </sheetViews>
  <sheetFormatPr baseColWidth="10" defaultColWidth="9.140625" defaultRowHeight="14.25" x14ac:dyDescent="0.2"/>
  <cols>
    <col min="1" max="1" width="1.7109375" style="58" customWidth="1"/>
    <col min="2" max="2" width="10.28515625" style="58" customWidth="1"/>
    <col min="3" max="3" width="10.5703125" style="58" customWidth="1"/>
    <col min="4" max="4" width="2.7109375" style="58" customWidth="1"/>
    <col min="5" max="5" width="6.7109375" style="58" customWidth="1"/>
    <col min="6" max="6" width="26.28515625" style="139" customWidth="1"/>
    <col min="7" max="7" width="26.140625" style="139" customWidth="1"/>
    <col min="8" max="8" width="24.85546875" style="139" customWidth="1"/>
    <col min="9" max="9" width="33" style="139" customWidth="1"/>
    <col min="10" max="10" width="29.140625" style="58" customWidth="1"/>
    <col min="11" max="16384" width="9.140625" style="58"/>
  </cols>
  <sheetData>
    <row r="1" spans="1:13" ht="8.25" customHeight="1" x14ac:dyDescent="0.2">
      <c r="A1" s="153"/>
      <c r="B1" s="27"/>
      <c r="C1" s="27"/>
      <c r="D1" s="27"/>
      <c r="E1" s="27"/>
      <c r="F1" s="27"/>
      <c r="G1" s="27"/>
      <c r="H1" s="27"/>
      <c r="I1" s="27"/>
      <c r="J1" s="27"/>
      <c r="K1" s="27"/>
      <c r="L1" s="27"/>
      <c r="M1" s="27"/>
    </row>
    <row r="2" spans="1:13" ht="44.25" customHeight="1" x14ac:dyDescent="0.25">
      <c r="B2" s="1468" t="s">
        <v>915</v>
      </c>
      <c r="C2" s="1468"/>
      <c r="D2" s="1468"/>
      <c r="E2" s="1468"/>
      <c r="F2" s="1468"/>
      <c r="G2" s="1468"/>
      <c r="H2" s="154"/>
      <c r="I2" s="154"/>
      <c r="J2" s="27"/>
      <c r="K2" s="27"/>
      <c r="L2" s="27"/>
      <c r="M2" s="27"/>
    </row>
    <row r="3" spans="1:13" s="1" customFormat="1" ht="21" customHeight="1" x14ac:dyDescent="0.25">
      <c r="B3" s="1452" t="s">
        <v>843</v>
      </c>
      <c r="C3" s="1452"/>
      <c r="D3" s="1452"/>
      <c r="E3" s="1452"/>
      <c r="F3"/>
      <c r="G3" s="155"/>
      <c r="H3" s="155"/>
      <c r="I3" s="155"/>
      <c r="J3" s="156"/>
      <c r="K3" s="1476"/>
      <c r="L3" s="1476"/>
      <c r="M3" s="1476"/>
    </row>
    <row r="4" spans="1:13" ht="27.75" customHeight="1" x14ac:dyDescent="0.25">
      <c r="B4" s="124"/>
      <c r="C4" s="124"/>
      <c r="D4" s="124"/>
      <c r="E4" s="124"/>
      <c r="F4" s="124"/>
      <c r="G4" s="124"/>
      <c r="H4" s="124"/>
      <c r="I4" s="124"/>
      <c r="J4" s="27"/>
      <c r="K4" s="1476"/>
      <c r="L4" s="1476"/>
      <c r="M4" s="1476"/>
    </row>
    <row r="11" spans="1:13" ht="23.1" customHeight="1" x14ac:dyDescent="0.2"/>
    <row r="12" spans="1:13" ht="23.1" customHeight="1" x14ac:dyDescent="0.2"/>
    <row r="13" spans="1:13" ht="23.1" customHeight="1" x14ac:dyDescent="0.2"/>
    <row r="14" spans="1:13" ht="23.1" customHeight="1" x14ac:dyDescent="0.2"/>
    <row r="15" spans="1:13" ht="23.1" customHeight="1" x14ac:dyDescent="0.2"/>
    <row r="16" spans="1:13" ht="23.1" customHeight="1" x14ac:dyDescent="0.2"/>
    <row r="17" ht="23.1" customHeight="1" x14ac:dyDescent="0.2"/>
    <row r="23" ht="18.75" customHeight="1" x14ac:dyDescent="0.2"/>
    <row r="24" ht="23.25" customHeight="1" x14ac:dyDescent="0.2"/>
    <row r="27" ht="20.100000000000001" customHeight="1" x14ac:dyDescent="0.2"/>
    <row r="28" ht="20.100000000000001" customHeight="1" x14ac:dyDescent="0.2"/>
    <row r="29" ht="20.100000000000001" customHeight="1" x14ac:dyDescent="0.2"/>
    <row r="31" ht="24.95" customHeight="1" x14ac:dyDescent="0.2"/>
    <row r="32" ht="24.95" customHeight="1" x14ac:dyDescent="0.2"/>
    <row r="33" spans="2:15" ht="24.95" customHeight="1" x14ac:dyDescent="0.2"/>
    <row r="34" spans="2:15" ht="24.95" customHeight="1" x14ac:dyDescent="0.2"/>
    <row r="35" spans="2:15" ht="18.75" customHeight="1" x14ac:dyDescent="0.2"/>
    <row r="38" spans="2:15" s="158" customFormat="1" ht="24.95" customHeight="1" x14ac:dyDescent="0.25">
      <c r="B38" s="1477" t="s">
        <v>1362</v>
      </c>
      <c r="C38" s="1477"/>
      <c r="D38" s="1477"/>
      <c r="E38" s="1477"/>
      <c r="F38" s="157" t="s">
        <v>1063</v>
      </c>
      <c r="G38" s="157" t="s">
        <v>1363</v>
      </c>
      <c r="H38" s="157" t="s">
        <v>1321</v>
      </c>
      <c r="I38" s="157" t="s">
        <v>1364</v>
      </c>
      <c r="J38" s="157" t="s">
        <v>1365</v>
      </c>
    </row>
    <row r="39" spans="2:15" s="158" customFormat="1" ht="35.25" customHeight="1" x14ac:dyDescent="0.25">
      <c r="B39" s="1469" t="s">
        <v>857</v>
      </c>
      <c r="C39" s="1469"/>
      <c r="D39" s="1469"/>
      <c r="E39" s="1469"/>
      <c r="F39" s="30" t="s">
        <v>431</v>
      </c>
      <c r="G39" s="36"/>
      <c r="H39" s="30" t="s">
        <v>362</v>
      </c>
      <c r="I39" s="53" t="s">
        <v>359</v>
      </c>
      <c r="J39" s="53" t="s">
        <v>844</v>
      </c>
      <c r="K39" s="159"/>
      <c r="L39" s="159"/>
      <c r="M39" s="159"/>
      <c r="N39" s="159"/>
      <c r="O39" s="159"/>
    </row>
    <row r="40" spans="2:15" s="158" customFormat="1" ht="35.25" customHeight="1" x14ac:dyDescent="0.25">
      <c r="B40" s="1469" t="s">
        <v>857</v>
      </c>
      <c r="C40" s="1469"/>
      <c r="D40" s="1469"/>
      <c r="E40" s="1469"/>
      <c r="F40" s="30" t="s">
        <v>431</v>
      </c>
      <c r="G40" s="36" t="s">
        <v>847</v>
      </c>
      <c r="H40" s="30" t="s">
        <v>362</v>
      </c>
      <c r="I40" s="30" t="s">
        <v>360</v>
      </c>
      <c r="J40" s="30" t="s">
        <v>1516</v>
      </c>
      <c r="K40" s="159"/>
      <c r="L40" s="159"/>
      <c r="M40" s="159"/>
      <c r="N40" s="159"/>
      <c r="O40" s="159"/>
    </row>
    <row r="41" spans="2:15" s="158" customFormat="1" ht="52.5" customHeight="1" x14ac:dyDescent="0.25">
      <c r="B41" s="1469" t="s">
        <v>857</v>
      </c>
      <c r="C41" s="1469"/>
      <c r="D41" s="1469"/>
      <c r="E41" s="1469"/>
      <c r="F41" s="30" t="s">
        <v>611</v>
      </c>
      <c r="G41" s="43"/>
      <c r="H41" s="43" t="s">
        <v>8</v>
      </c>
      <c r="I41" s="53" t="s">
        <v>359</v>
      </c>
      <c r="J41" s="53" t="s">
        <v>844</v>
      </c>
    </row>
    <row r="42" spans="2:15" s="158" customFormat="1" ht="49.5" customHeight="1" x14ac:dyDescent="0.25">
      <c r="B42" s="1469" t="s">
        <v>857</v>
      </c>
      <c r="C42" s="1469"/>
      <c r="D42" s="1469"/>
      <c r="E42" s="1469"/>
      <c r="F42" s="30" t="s">
        <v>432</v>
      </c>
      <c r="G42" s="36"/>
      <c r="H42" s="36" t="s">
        <v>528</v>
      </c>
      <c r="I42" s="53" t="s">
        <v>359</v>
      </c>
      <c r="J42" s="53" t="s">
        <v>844</v>
      </c>
      <c r="K42" s="159"/>
      <c r="L42" s="159"/>
      <c r="M42" s="159"/>
      <c r="N42" s="159"/>
      <c r="O42" s="159"/>
    </row>
    <row r="43" spans="2:15" s="158" customFormat="1" ht="48" customHeight="1" x14ac:dyDescent="0.25">
      <c r="B43" s="1469" t="s">
        <v>857</v>
      </c>
      <c r="C43" s="1469"/>
      <c r="D43" s="1469"/>
      <c r="E43" s="1469"/>
      <c r="F43" s="30" t="s">
        <v>432</v>
      </c>
      <c r="G43" s="36" t="s">
        <v>848</v>
      </c>
      <c r="H43" s="36" t="s">
        <v>528</v>
      </c>
      <c r="I43" s="30" t="s">
        <v>360</v>
      </c>
      <c r="J43" s="30" t="s">
        <v>1516</v>
      </c>
      <c r="K43" s="159"/>
      <c r="L43" s="159"/>
      <c r="M43" s="159"/>
      <c r="N43" s="159"/>
      <c r="O43" s="159"/>
    </row>
    <row r="44" spans="2:15" s="158" customFormat="1" ht="48" customHeight="1" x14ac:dyDescent="0.25">
      <c r="B44" s="1470" t="s">
        <v>857</v>
      </c>
      <c r="C44" s="1471"/>
      <c r="D44" s="1471"/>
      <c r="E44" s="1472"/>
      <c r="F44" s="30" t="s">
        <v>432</v>
      </c>
      <c r="G44" s="30" t="s">
        <v>338</v>
      </c>
      <c r="H44" s="30" t="s">
        <v>528</v>
      </c>
      <c r="I44" s="1466" t="s">
        <v>359</v>
      </c>
      <c r="J44" s="1466" t="s">
        <v>844</v>
      </c>
      <c r="K44" s="159"/>
      <c r="L44" s="159"/>
      <c r="M44" s="159"/>
      <c r="N44" s="159"/>
      <c r="O44" s="159"/>
    </row>
    <row r="45" spans="2:15" s="158" customFormat="1" ht="48.75" customHeight="1" x14ac:dyDescent="0.25">
      <c r="B45" s="1473"/>
      <c r="C45" s="1474"/>
      <c r="D45" s="1474"/>
      <c r="E45" s="1475"/>
      <c r="F45" s="36" t="s">
        <v>437</v>
      </c>
      <c r="G45" s="51"/>
      <c r="H45" s="1244" t="s">
        <v>4230</v>
      </c>
      <c r="I45" s="1467"/>
      <c r="J45" s="1467"/>
      <c r="K45" s="159"/>
      <c r="L45" s="159"/>
      <c r="M45" s="159"/>
      <c r="N45" s="159"/>
      <c r="O45" s="159"/>
    </row>
    <row r="46" spans="2:15" s="44" customFormat="1" ht="4.9000000000000004" customHeight="1" x14ac:dyDescent="0.25">
      <c r="B46" s="1456"/>
      <c r="C46" s="1457"/>
      <c r="D46" s="1457"/>
      <c r="E46" s="1457"/>
      <c r="F46" s="320"/>
      <c r="G46" s="320"/>
      <c r="H46" s="320"/>
      <c r="I46" s="320"/>
      <c r="J46" s="320"/>
    </row>
    <row r="47" spans="2:15" s="158" customFormat="1" ht="45.75" customHeight="1" x14ac:dyDescent="0.25">
      <c r="B47" s="1469" t="s">
        <v>858</v>
      </c>
      <c r="C47" s="1469"/>
      <c r="D47" s="1469"/>
      <c r="E47" s="1469"/>
      <c r="F47" s="36" t="s">
        <v>437</v>
      </c>
      <c r="G47" s="1244" t="s">
        <v>4231</v>
      </c>
      <c r="H47" s="1244" t="s">
        <v>4232</v>
      </c>
      <c r="I47" s="30" t="s">
        <v>363</v>
      </c>
      <c r="J47" s="30" t="s">
        <v>846</v>
      </c>
      <c r="K47" s="319"/>
      <c r="L47" s="319"/>
      <c r="M47" s="319"/>
      <c r="N47" s="319"/>
      <c r="O47" s="319"/>
    </row>
    <row r="48" spans="2:15" s="44" customFormat="1" ht="4.9000000000000004" customHeight="1" x14ac:dyDescent="0.25">
      <c r="B48" s="1456"/>
      <c r="C48" s="1457"/>
      <c r="D48" s="1457"/>
      <c r="E48" s="1457"/>
      <c r="F48" s="320"/>
      <c r="G48" s="320"/>
      <c r="H48" s="320"/>
      <c r="I48" s="320"/>
      <c r="J48" s="320"/>
    </row>
    <row r="49" spans="2:15" s="158" customFormat="1" ht="36.75" customHeight="1" x14ac:dyDescent="0.25">
      <c r="B49" s="1469" t="s">
        <v>858</v>
      </c>
      <c r="C49" s="1469"/>
      <c r="D49" s="1469"/>
      <c r="E49" s="1469"/>
      <c r="F49" s="30" t="s">
        <v>431</v>
      </c>
      <c r="G49" s="30" t="s">
        <v>364</v>
      </c>
      <c r="H49" s="30" t="s">
        <v>362</v>
      </c>
      <c r="I49" s="36" t="s">
        <v>361</v>
      </c>
      <c r="J49" s="36" t="s">
        <v>845</v>
      </c>
      <c r="K49" s="319"/>
      <c r="L49" s="319"/>
      <c r="M49" s="319"/>
      <c r="N49" s="319"/>
      <c r="O49" s="319"/>
    </row>
    <row r="50" spans="2:15" s="44" customFormat="1" ht="4.9000000000000004" customHeight="1" x14ac:dyDescent="0.25">
      <c r="B50" s="1456"/>
      <c r="C50" s="1457"/>
      <c r="D50" s="1457"/>
      <c r="E50" s="1457"/>
      <c r="F50" s="320"/>
      <c r="G50" s="320"/>
      <c r="H50" s="320"/>
      <c r="I50" s="320"/>
      <c r="J50" s="320"/>
    </row>
    <row r="51" spans="2:15" s="158" customFormat="1" ht="49.5" customHeight="1" x14ac:dyDescent="0.25">
      <c r="B51" s="1460" t="s">
        <v>1642</v>
      </c>
      <c r="C51" s="1461"/>
      <c r="D51" s="1461"/>
      <c r="E51" s="1462"/>
      <c r="F51" s="30" t="s">
        <v>1643</v>
      </c>
      <c r="G51" s="30" t="s">
        <v>198</v>
      </c>
      <c r="H51" s="1458" t="s">
        <v>1707</v>
      </c>
      <c r="I51" s="1458" t="s">
        <v>1644</v>
      </c>
      <c r="J51" s="1458" t="s">
        <v>1645</v>
      </c>
      <c r="K51" s="319"/>
      <c r="L51" s="319"/>
      <c r="M51" s="319"/>
      <c r="N51" s="319"/>
      <c r="O51" s="319"/>
    </row>
    <row r="52" spans="2:15" s="158" customFormat="1" ht="48" customHeight="1" x14ac:dyDescent="0.25">
      <c r="B52" s="1463"/>
      <c r="C52" s="1464"/>
      <c r="D52" s="1464"/>
      <c r="E52" s="1465"/>
      <c r="F52" s="30" t="s">
        <v>1652</v>
      </c>
      <c r="G52" s="30" t="s">
        <v>198</v>
      </c>
      <c r="H52" s="1459"/>
      <c r="I52" s="1459"/>
      <c r="J52" s="1459"/>
      <c r="K52" s="319"/>
      <c r="L52" s="319"/>
      <c r="M52" s="319"/>
      <c r="N52" s="319"/>
      <c r="O52" s="319"/>
    </row>
    <row r="53" spans="2:15" s="44" customFormat="1" ht="4.9000000000000004" customHeight="1" x14ac:dyDescent="0.25">
      <c r="B53" s="1456"/>
      <c r="C53" s="1457"/>
      <c r="D53" s="1457"/>
      <c r="E53" s="1457"/>
      <c r="F53" s="320"/>
      <c r="G53" s="320"/>
      <c r="H53" s="320"/>
      <c r="I53" s="320"/>
      <c r="J53" s="320"/>
    </row>
    <row r="54" spans="2:15" s="158" customFormat="1" ht="49.5" customHeight="1" x14ac:dyDescent="0.25">
      <c r="B54" s="1460" t="s">
        <v>1709</v>
      </c>
      <c r="C54" s="1461"/>
      <c r="D54" s="1461"/>
      <c r="E54" s="1462"/>
      <c r="F54" s="30" t="s">
        <v>1652</v>
      </c>
      <c r="G54" s="30" t="s">
        <v>198</v>
      </c>
      <c r="H54" s="1458" t="s">
        <v>1708</v>
      </c>
      <c r="I54" s="1458" t="s">
        <v>1705</v>
      </c>
      <c r="J54" s="1458" t="s">
        <v>1706</v>
      </c>
      <c r="K54" s="319"/>
      <c r="L54" s="319"/>
      <c r="M54" s="319"/>
      <c r="N54" s="319"/>
      <c r="O54" s="319"/>
    </row>
    <row r="55" spans="2:15" s="158" customFormat="1" ht="48" customHeight="1" x14ac:dyDescent="0.25">
      <c r="B55" s="1463"/>
      <c r="C55" s="1464"/>
      <c r="D55" s="1464"/>
      <c r="E55" s="1465"/>
      <c r="F55" s="30" t="s">
        <v>1643</v>
      </c>
      <c r="G55" s="30" t="s">
        <v>198</v>
      </c>
      <c r="H55" s="1459"/>
      <c r="I55" s="1459"/>
      <c r="J55" s="1459"/>
      <c r="K55" s="319"/>
      <c r="L55" s="319"/>
      <c r="M55" s="319"/>
      <c r="N55" s="319"/>
      <c r="O55" s="319"/>
    </row>
    <row r="56" spans="2:15" s="44" customFormat="1" ht="4.9000000000000004" customHeight="1" x14ac:dyDescent="0.25">
      <c r="B56" s="1456"/>
      <c r="C56" s="1457"/>
      <c r="D56" s="1457"/>
      <c r="E56" s="1457"/>
      <c r="F56" s="320"/>
      <c r="G56" s="320"/>
      <c r="H56" s="320"/>
      <c r="I56" s="320"/>
      <c r="J56" s="320"/>
    </row>
    <row r="57" spans="2:15" s="158" customFormat="1" ht="49.5" customHeight="1" x14ac:dyDescent="0.25">
      <c r="B57" s="1460" t="s">
        <v>1713</v>
      </c>
      <c r="C57" s="1461"/>
      <c r="D57" s="1461"/>
      <c r="E57" s="1462"/>
      <c r="F57" s="30" t="s">
        <v>193</v>
      </c>
      <c r="G57" s="30" t="s">
        <v>198</v>
      </c>
      <c r="H57" s="1458" t="s">
        <v>1776</v>
      </c>
      <c r="I57" s="1458" t="s">
        <v>1648</v>
      </c>
      <c r="J57" s="1458" t="s">
        <v>1649</v>
      </c>
      <c r="K57" s="319"/>
      <c r="L57" s="319"/>
      <c r="M57" s="319"/>
      <c r="N57" s="319"/>
      <c r="O57" s="319"/>
    </row>
    <row r="58" spans="2:15" s="158" customFormat="1" ht="48" customHeight="1" x14ac:dyDescent="0.25">
      <c r="B58" s="1463"/>
      <c r="C58" s="1464"/>
      <c r="D58" s="1464"/>
      <c r="E58" s="1465"/>
      <c r="F58" s="30" t="s">
        <v>1643</v>
      </c>
      <c r="G58" s="30" t="s">
        <v>198</v>
      </c>
      <c r="H58" s="1459"/>
      <c r="I58" s="1459"/>
      <c r="J58" s="1459"/>
      <c r="K58" s="319"/>
      <c r="L58" s="319"/>
      <c r="M58" s="319"/>
      <c r="N58" s="319"/>
      <c r="O58" s="319"/>
    </row>
    <row r="59" spans="2:15" s="160" customFormat="1" ht="11.25" x14ac:dyDescent="0.2">
      <c r="F59" s="161"/>
      <c r="G59" s="161"/>
      <c r="H59" s="161"/>
      <c r="I59" s="161"/>
    </row>
    <row r="60" spans="2:15" s="160" customFormat="1" ht="11.25" x14ac:dyDescent="0.2">
      <c r="F60" s="161"/>
      <c r="G60" s="161"/>
      <c r="H60" s="161"/>
      <c r="I60" s="161"/>
    </row>
    <row r="61" spans="2:15" s="160" customFormat="1" ht="11.25" x14ac:dyDescent="0.2">
      <c r="F61" s="161"/>
      <c r="G61" s="161"/>
      <c r="H61" s="161"/>
      <c r="I61" s="161"/>
    </row>
    <row r="62" spans="2:15" s="160" customFormat="1" ht="11.25" x14ac:dyDescent="0.2">
      <c r="F62" s="161"/>
      <c r="G62" s="161"/>
      <c r="H62" s="161"/>
      <c r="I62" s="161"/>
    </row>
    <row r="63" spans="2:15" s="160" customFormat="1" ht="11.25" x14ac:dyDescent="0.2">
      <c r="F63" s="161"/>
      <c r="G63" s="161"/>
      <c r="H63" s="161"/>
      <c r="I63" s="161"/>
    </row>
    <row r="64" spans="2:15" s="160" customFormat="1" ht="11.25" x14ac:dyDescent="0.2"/>
    <row r="65" spans="6:8" s="160" customFormat="1" ht="23.1" customHeight="1" x14ac:dyDescent="0.2"/>
    <row r="66" spans="6:8" s="160" customFormat="1" ht="23.1" customHeight="1" x14ac:dyDescent="0.2"/>
    <row r="67" spans="6:8" s="160" customFormat="1" ht="23.1" customHeight="1" x14ac:dyDescent="0.2"/>
    <row r="68" spans="6:8" s="160" customFormat="1" ht="12" customHeight="1" x14ac:dyDescent="0.2"/>
    <row r="69" spans="6:8" s="160" customFormat="1" ht="12" customHeight="1" x14ac:dyDescent="0.2">
      <c r="F69" s="162"/>
      <c r="H69" s="163"/>
    </row>
    <row r="70" spans="6:8" s="160" customFormat="1" ht="23.1" customHeight="1" x14ac:dyDescent="0.2">
      <c r="F70" s="162"/>
      <c r="H70" s="163"/>
    </row>
    <row r="71" spans="6:8" s="160" customFormat="1" ht="23.1" customHeight="1" x14ac:dyDescent="0.2">
      <c r="F71" s="162"/>
      <c r="H71" s="163"/>
    </row>
    <row r="72" spans="6:8" s="160" customFormat="1" ht="15" customHeight="1" x14ac:dyDescent="0.2">
      <c r="F72" s="162"/>
      <c r="H72" s="163"/>
    </row>
    <row r="73" spans="6:8" s="160" customFormat="1" ht="9.9499999999999993" customHeight="1" x14ac:dyDescent="0.2">
      <c r="F73" s="162"/>
      <c r="H73" s="163"/>
    </row>
    <row r="74" spans="6:8" s="160" customFormat="1" ht="9.9499999999999993" customHeight="1" x14ac:dyDescent="0.2">
      <c r="F74" s="162"/>
      <c r="H74" s="163"/>
    </row>
    <row r="75" spans="6:8" s="160" customFormat="1" ht="9.9499999999999993" customHeight="1" x14ac:dyDescent="0.2">
      <c r="F75" s="162"/>
      <c r="H75" s="163"/>
    </row>
    <row r="76" spans="6:8" s="160" customFormat="1" ht="9.9499999999999993" customHeight="1" x14ac:dyDescent="0.2">
      <c r="F76" s="162"/>
      <c r="H76" s="163"/>
    </row>
    <row r="77" spans="6:8" s="160" customFormat="1" ht="9.9499999999999993" customHeight="1" x14ac:dyDescent="0.2">
      <c r="F77" s="162"/>
      <c r="H77" s="163"/>
    </row>
    <row r="78" spans="6:8" s="160" customFormat="1" ht="9.9499999999999993" customHeight="1" x14ac:dyDescent="0.2">
      <c r="F78" s="162"/>
      <c r="H78" s="163"/>
    </row>
    <row r="79" spans="6:8" s="160" customFormat="1" ht="9.9499999999999993" customHeight="1" x14ac:dyDescent="0.2">
      <c r="F79" s="162"/>
      <c r="H79" s="163"/>
    </row>
    <row r="80" spans="6:8" s="160" customFormat="1" ht="13.5" customHeight="1" x14ac:dyDescent="0.2">
      <c r="F80" s="162"/>
      <c r="H80" s="163"/>
    </row>
    <row r="81" spans="3:9" s="164" customFormat="1" x14ac:dyDescent="0.2">
      <c r="C81" s="160"/>
      <c r="D81" s="160"/>
      <c r="E81" s="160"/>
      <c r="F81" s="160"/>
      <c r="G81" s="160"/>
      <c r="H81" s="160"/>
      <c r="I81" s="160"/>
    </row>
    <row r="82" spans="3:9" ht="24" customHeight="1" x14ac:dyDescent="0.2">
      <c r="C82" s="25"/>
      <c r="D82" s="25"/>
      <c r="E82" s="25"/>
      <c r="F82" s="27"/>
      <c r="G82" s="160"/>
      <c r="H82" s="27"/>
      <c r="I82" s="27"/>
    </row>
    <row r="83" spans="3:9" s="160" customFormat="1" ht="21" customHeight="1" x14ac:dyDescent="0.2">
      <c r="F83" s="165"/>
      <c r="G83" s="165"/>
      <c r="H83" s="166"/>
      <c r="I83" s="166"/>
    </row>
    <row r="84" spans="3:9" s="160" customFormat="1" ht="21" customHeight="1" x14ac:dyDescent="0.2">
      <c r="F84" s="165"/>
      <c r="G84" s="165"/>
      <c r="H84" s="166"/>
      <c r="I84" s="166"/>
    </row>
    <row r="85" spans="3:9" s="160" customFormat="1" ht="21" customHeight="1" x14ac:dyDescent="0.2">
      <c r="F85" s="165"/>
      <c r="G85" s="165"/>
      <c r="H85" s="166"/>
      <c r="I85" s="166"/>
    </row>
    <row r="86" spans="3:9" s="160" customFormat="1" ht="21" customHeight="1" x14ac:dyDescent="0.2">
      <c r="F86" s="165"/>
      <c r="G86" s="165"/>
      <c r="H86" s="166"/>
      <c r="I86" s="166"/>
    </row>
    <row r="87" spans="3:9" s="160" customFormat="1" ht="21" customHeight="1" x14ac:dyDescent="0.2">
      <c r="F87" s="165"/>
      <c r="G87" s="165"/>
      <c r="H87" s="166"/>
      <c r="I87" s="166"/>
    </row>
    <row r="88" spans="3:9" s="160" customFormat="1" ht="21" customHeight="1" x14ac:dyDescent="0.2">
      <c r="F88" s="165"/>
      <c r="G88" s="165"/>
      <c r="H88" s="166"/>
      <c r="I88" s="166"/>
    </row>
    <row r="89" spans="3:9" s="160" customFormat="1" ht="21" customHeight="1" x14ac:dyDescent="0.2">
      <c r="F89" s="165"/>
      <c r="G89" s="165"/>
      <c r="H89" s="166"/>
      <c r="I89" s="166"/>
    </row>
    <row r="90" spans="3:9" s="160" customFormat="1" ht="21" customHeight="1" x14ac:dyDescent="0.2">
      <c r="F90" s="165"/>
      <c r="G90" s="165"/>
      <c r="H90" s="166"/>
      <c r="I90" s="166"/>
    </row>
    <row r="91" spans="3:9" s="160" customFormat="1" ht="21" customHeight="1" x14ac:dyDescent="0.2">
      <c r="F91" s="165"/>
      <c r="G91" s="165"/>
      <c r="H91" s="166"/>
      <c r="I91" s="166"/>
    </row>
    <row r="92" spans="3:9" s="160" customFormat="1" ht="21" customHeight="1" x14ac:dyDescent="0.2">
      <c r="F92" s="165"/>
      <c r="G92" s="165"/>
      <c r="H92" s="166"/>
      <c r="I92" s="166"/>
    </row>
    <row r="93" spans="3:9" s="160" customFormat="1" ht="21" customHeight="1" x14ac:dyDescent="0.2">
      <c r="F93" s="165"/>
      <c r="G93" s="165"/>
      <c r="H93" s="166"/>
      <c r="I93" s="166"/>
    </row>
    <row r="94" spans="3:9" s="160" customFormat="1" ht="21" customHeight="1" x14ac:dyDescent="0.2">
      <c r="F94" s="165"/>
      <c r="G94" s="165"/>
      <c r="H94" s="166"/>
      <c r="I94" s="166"/>
    </row>
    <row r="95" spans="3:9" s="160" customFormat="1" ht="21" customHeight="1" x14ac:dyDescent="0.2">
      <c r="F95" s="165"/>
      <c r="G95" s="165"/>
      <c r="H95" s="166"/>
      <c r="I95" s="166"/>
    </row>
    <row r="96" spans="3:9" s="160" customFormat="1" ht="21" customHeight="1" x14ac:dyDescent="0.2">
      <c r="F96" s="165"/>
      <c r="G96" s="165"/>
      <c r="H96" s="166"/>
      <c r="I96" s="166"/>
    </row>
    <row r="97" spans="6:9" s="160" customFormat="1" ht="21" customHeight="1" x14ac:dyDescent="0.2">
      <c r="F97" s="165"/>
      <c r="G97" s="165"/>
      <c r="H97" s="166"/>
      <c r="I97" s="166"/>
    </row>
    <row r="98" spans="6:9" s="160" customFormat="1" ht="21" customHeight="1" x14ac:dyDescent="0.2">
      <c r="F98" s="165"/>
      <c r="G98" s="165"/>
      <c r="H98" s="166"/>
      <c r="I98" s="166"/>
    </row>
    <row r="99" spans="6:9" s="160" customFormat="1" ht="21" customHeight="1" x14ac:dyDescent="0.2">
      <c r="F99" s="165"/>
      <c r="G99" s="165"/>
      <c r="H99" s="166"/>
      <c r="I99" s="166"/>
    </row>
    <row r="100" spans="6:9" s="160" customFormat="1" ht="21" customHeight="1" x14ac:dyDescent="0.2">
      <c r="F100" s="165"/>
      <c r="G100" s="165"/>
      <c r="H100" s="166"/>
      <c r="I100" s="166"/>
    </row>
    <row r="101" spans="6:9" s="160" customFormat="1" ht="21" customHeight="1" x14ac:dyDescent="0.2">
      <c r="F101" s="165"/>
      <c r="G101" s="165"/>
      <c r="H101" s="166"/>
      <c r="I101" s="166"/>
    </row>
    <row r="102" spans="6:9" s="160" customFormat="1" ht="21" customHeight="1" x14ac:dyDescent="0.2">
      <c r="F102" s="165"/>
      <c r="G102" s="165"/>
      <c r="H102" s="166"/>
      <c r="I102" s="166"/>
    </row>
    <row r="103" spans="6:9" s="160" customFormat="1" ht="21" customHeight="1" x14ac:dyDescent="0.2">
      <c r="F103" s="165"/>
      <c r="G103" s="165"/>
      <c r="H103" s="166"/>
      <c r="I103" s="166"/>
    </row>
    <row r="104" spans="6:9" s="160" customFormat="1" ht="21" customHeight="1" x14ac:dyDescent="0.2">
      <c r="F104" s="165"/>
      <c r="G104" s="165"/>
      <c r="H104" s="166"/>
      <c r="I104" s="166"/>
    </row>
    <row r="105" spans="6:9" s="160" customFormat="1" ht="21" customHeight="1" x14ac:dyDescent="0.2">
      <c r="F105" s="165"/>
      <c r="G105" s="165"/>
      <c r="H105" s="166"/>
      <c r="I105" s="166"/>
    </row>
    <row r="106" spans="6:9" s="160" customFormat="1" ht="21" customHeight="1" x14ac:dyDescent="0.2">
      <c r="F106" s="165"/>
      <c r="G106" s="165"/>
      <c r="H106" s="166"/>
      <c r="I106" s="166"/>
    </row>
    <row r="107" spans="6:9" s="160" customFormat="1" ht="21" customHeight="1" x14ac:dyDescent="0.2">
      <c r="F107" s="165"/>
      <c r="G107" s="165"/>
      <c r="H107" s="166"/>
      <c r="I107" s="166"/>
    </row>
    <row r="108" spans="6:9" s="160" customFormat="1" ht="21" customHeight="1" x14ac:dyDescent="0.2">
      <c r="F108" s="165"/>
      <c r="G108" s="165"/>
      <c r="H108" s="166"/>
      <c r="I108" s="166"/>
    </row>
    <row r="109" spans="6:9" s="160" customFormat="1" ht="21" customHeight="1" x14ac:dyDescent="0.2">
      <c r="F109" s="165"/>
      <c r="G109" s="165"/>
      <c r="H109" s="166"/>
      <c r="I109" s="166"/>
    </row>
    <row r="110" spans="6:9" s="160" customFormat="1" ht="21" customHeight="1" x14ac:dyDescent="0.2">
      <c r="F110" s="165"/>
      <c r="G110" s="165"/>
      <c r="H110" s="166"/>
      <c r="I110" s="166"/>
    </row>
    <row r="111" spans="6:9" s="160" customFormat="1" ht="21" customHeight="1" x14ac:dyDescent="0.2">
      <c r="F111" s="165"/>
      <c r="G111" s="165"/>
      <c r="H111" s="166"/>
      <c r="I111" s="166"/>
    </row>
    <row r="112" spans="6:9" s="160" customFormat="1" ht="21" customHeight="1" x14ac:dyDescent="0.2">
      <c r="F112" s="165"/>
      <c r="G112" s="165"/>
      <c r="H112" s="166"/>
      <c r="I112" s="166"/>
    </row>
    <row r="113" spans="3:9" s="160" customFormat="1" ht="21" customHeight="1" x14ac:dyDescent="0.2">
      <c r="F113" s="165"/>
      <c r="G113" s="165"/>
      <c r="H113" s="166"/>
      <c r="I113" s="166"/>
    </row>
    <row r="114" spans="3:9" s="160" customFormat="1" ht="21" customHeight="1" x14ac:dyDescent="0.2">
      <c r="F114" s="165"/>
      <c r="G114" s="165"/>
      <c r="H114" s="166"/>
      <c r="I114" s="166"/>
    </row>
    <row r="115" spans="3:9" s="160" customFormat="1" ht="21" customHeight="1" x14ac:dyDescent="0.2">
      <c r="F115" s="165"/>
      <c r="G115" s="165"/>
      <c r="H115" s="166"/>
      <c r="I115" s="166"/>
    </row>
    <row r="116" spans="3:9" s="160" customFormat="1" ht="21" customHeight="1" x14ac:dyDescent="0.2">
      <c r="F116" s="165"/>
      <c r="G116" s="165"/>
      <c r="H116" s="166"/>
      <c r="I116" s="166"/>
    </row>
    <row r="117" spans="3:9" s="160" customFormat="1" ht="21" customHeight="1" x14ac:dyDescent="0.2">
      <c r="F117" s="165"/>
      <c r="G117" s="165"/>
      <c r="H117" s="166"/>
      <c r="I117" s="166"/>
    </row>
    <row r="118" spans="3:9" s="160" customFormat="1" ht="21" customHeight="1" x14ac:dyDescent="0.2">
      <c r="F118" s="165"/>
      <c r="G118" s="165"/>
      <c r="H118" s="166"/>
      <c r="I118" s="166"/>
    </row>
    <row r="119" spans="3:9" s="160" customFormat="1" ht="21" customHeight="1" x14ac:dyDescent="0.2">
      <c r="F119" s="165"/>
      <c r="G119" s="165"/>
      <c r="H119" s="166"/>
      <c r="I119" s="166"/>
    </row>
    <row r="120" spans="3:9" s="160" customFormat="1" ht="21" customHeight="1" x14ac:dyDescent="0.2">
      <c r="F120" s="165"/>
      <c r="G120" s="165"/>
      <c r="H120" s="166"/>
      <c r="I120" s="166"/>
    </row>
    <row r="121" spans="3:9" s="160" customFormat="1" ht="21" customHeight="1" x14ac:dyDescent="0.2">
      <c r="F121" s="165"/>
      <c r="G121" s="165"/>
      <c r="H121" s="166"/>
      <c r="I121" s="166"/>
    </row>
    <row r="122" spans="3:9" x14ac:dyDescent="0.2">
      <c r="C122" s="25"/>
      <c r="D122" s="25"/>
      <c r="E122" s="25"/>
      <c r="F122" s="27"/>
      <c r="G122" s="27"/>
      <c r="H122" s="27"/>
      <c r="I122" s="27"/>
    </row>
    <row r="123" spans="3:9" x14ac:dyDescent="0.2">
      <c r="C123" s="25"/>
      <c r="D123" s="25"/>
      <c r="E123" s="25"/>
      <c r="F123" s="27"/>
      <c r="G123" s="27"/>
      <c r="H123" s="27"/>
      <c r="I123" s="27"/>
    </row>
    <row r="124" spans="3:9" x14ac:dyDescent="0.2">
      <c r="C124" s="25"/>
      <c r="D124" s="25"/>
      <c r="E124" s="25"/>
      <c r="F124" s="27"/>
      <c r="G124" s="27"/>
      <c r="H124" s="27"/>
      <c r="I124" s="27"/>
    </row>
    <row r="125" spans="3:9" x14ac:dyDescent="0.2">
      <c r="C125" s="25"/>
      <c r="D125" s="25"/>
      <c r="E125" s="25"/>
      <c r="F125" s="27"/>
      <c r="G125" s="27"/>
      <c r="H125" s="27"/>
      <c r="I125" s="27"/>
    </row>
    <row r="126" spans="3:9" x14ac:dyDescent="0.2">
      <c r="C126" s="25"/>
      <c r="D126" s="25"/>
      <c r="E126" s="25"/>
      <c r="F126" s="27"/>
      <c r="G126" s="27"/>
      <c r="H126" s="27"/>
      <c r="I126" s="27"/>
    </row>
    <row r="127" spans="3:9" x14ac:dyDescent="0.2">
      <c r="C127" s="25"/>
      <c r="D127" s="25"/>
      <c r="E127" s="25"/>
      <c r="F127" s="27"/>
      <c r="G127" s="27"/>
      <c r="H127" s="27"/>
      <c r="I127" s="27"/>
    </row>
    <row r="128" spans="3:9" x14ac:dyDescent="0.2">
      <c r="C128" s="25"/>
      <c r="D128" s="25"/>
      <c r="E128" s="25"/>
      <c r="F128" s="27"/>
      <c r="G128" s="27"/>
      <c r="H128" s="27"/>
      <c r="I128" s="27"/>
    </row>
    <row r="129" spans="3:9" x14ac:dyDescent="0.2">
      <c r="C129" s="25"/>
      <c r="D129" s="25"/>
      <c r="E129" s="25"/>
      <c r="F129" s="27"/>
      <c r="G129" s="27"/>
      <c r="H129" s="27"/>
      <c r="I129" s="27"/>
    </row>
    <row r="130" spans="3:9" x14ac:dyDescent="0.2">
      <c r="C130" s="25"/>
      <c r="D130" s="25"/>
      <c r="E130" s="25"/>
      <c r="F130" s="27"/>
      <c r="G130" s="27"/>
      <c r="H130" s="27"/>
      <c r="I130" s="27"/>
    </row>
    <row r="131" spans="3:9" x14ac:dyDescent="0.2">
      <c r="C131" s="25"/>
      <c r="D131" s="25"/>
      <c r="E131" s="25"/>
      <c r="F131" s="27"/>
      <c r="G131" s="27"/>
      <c r="H131" s="27"/>
      <c r="I131" s="27"/>
    </row>
    <row r="132" spans="3:9" x14ac:dyDescent="0.2">
      <c r="C132" s="25"/>
      <c r="D132" s="25"/>
      <c r="E132" s="25"/>
      <c r="F132" s="27"/>
      <c r="G132" s="27"/>
      <c r="H132" s="27"/>
      <c r="I132" s="27"/>
    </row>
    <row r="133" spans="3:9" x14ac:dyDescent="0.2">
      <c r="C133" s="25"/>
      <c r="D133" s="25"/>
      <c r="E133" s="25"/>
      <c r="F133" s="27"/>
      <c r="G133" s="27"/>
      <c r="H133" s="27"/>
      <c r="I133" s="27"/>
    </row>
    <row r="134" spans="3:9" x14ac:dyDescent="0.2">
      <c r="C134" s="25"/>
      <c r="D134" s="25"/>
      <c r="E134" s="25"/>
      <c r="F134" s="27"/>
      <c r="G134" s="27"/>
      <c r="H134" s="27"/>
      <c r="I134" s="27"/>
    </row>
    <row r="135" spans="3:9" x14ac:dyDescent="0.2">
      <c r="C135" s="25"/>
      <c r="D135" s="25"/>
      <c r="E135" s="25"/>
      <c r="F135" s="27"/>
      <c r="G135" s="27"/>
      <c r="H135" s="27"/>
      <c r="I135" s="27"/>
    </row>
    <row r="136" spans="3:9" x14ac:dyDescent="0.2">
      <c r="C136" s="25"/>
      <c r="D136" s="25"/>
      <c r="E136" s="25"/>
      <c r="F136" s="27"/>
      <c r="G136" s="27"/>
      <c r="H136" s="27"/>
      <c r="I136" s="27"/>
    </row>
    <row r="137" spans="3:9" x14ac:dyDescent="0.2">
      <c r="C137" s="25"/>
      <c r="D137" s="25"/>
      <c r="E137" s="25"/>
      <c r="F137" s="27"/>
      <c r="G137" s="27"/>
      <c r="H137" s="27"/>
      <c r="I137" s="27"/>
    </row>
    <row r="138" spans="3:9" x14ac:dyDescent="0.2">
      <c r="C138" s="25"/>
      <c r="D138" s="25"/>
      <c r="E138" s="25"/>
      <c r="F138" s="27"/>
      <c r="G138" s="27"/>
      <c r="H138" s="27"/>
      <c r="I138" s="27"/>
    </row>
    <row r="139" spans="3:9" x14ac:dyDescent="0.2">
      <c r="C139" s="25"/>
      <c r="D139" s="25"/>
      <c r="E139" s="25"/>
      <c r="F139" s="27"/>
      <c r="G139" s="27"/>
      <c r="H139" s="27"/>
      <c r="I139" s="27"/>
    </row>
    <row r="140" spans="3:9" x14ac:dyDescent="0.2">
      <c r="C140" s="25"/>
      <c r="D140" s="25"/>
      <c r="E140" s="25"/>
      <c r="F140" s="27"/>
      <c r="G140" s="27"/>
      <c r="H140" s="27"/>
      <c r="I140" s="27"/>
    </row>
  </sheetData>
  <sheetProtection algorithmName="SHA-512" hashValue="sITeAILPASYs6xBOQQqCsobIrKFqPPKs4ilfMqZoE2RwKAbM9+eTVf7n3OsiSLp6AjsqJ2ouycXv5S5DaEmlcg==" saltValue="L3RhF2XexpzxSua4nO3M2A==" spinCount="100000" sheet="1" objects="1" scenarios="1"/>
  <mergeCells count="31">
    <mergeCell ref="K3:M4"/>
    <mergeCell ref="B38:E38"/>
    <mergeCell ref="B39:E39"/>
    <mergeCell ref="B40:E40"/>
    <mergeCell ref="B41:E41"/>
    <mergeCell ref="B49:E49"/>
    <mergeCell ref="B42:E42"/>
    <mergeCell ref="B43:E43"/>
    <mergeCell ref="B46:E46"/>
    <mergeCell ref="B47:E47"/>
    <mergeCell ref="B44:E45"/>
    <mergeCell ref="I44:I45"/>
    <mergeCell ref="J44:J45"/>
    <mergeCell ref="B2:G2"/>
    <mergeCell ref="B3:E3"/>
    <mergeCell ref="B48:E48"/>
    <mergeCell ref="B50:E50"/>
    <mergeCell ref="H51:H52"/>
    <mergeCell ref="I51:I52"/>
    <mergeCell ref="B51:E52"/>
    <mergeCell ref="J51:J52"/>
    <mergeCell ref="B53:E53"/>
    <mergeCell ref="H57:H58"/>
    <mergeCell ref="I57:I58"/>
    <mergeCell ref="J57:J58"/>
    <mergeCell ref="B54:E55"/>
    <mergeCell ref="H54:H55"/>
    <mergeCell ref="I54:I55"/>
    <mergeCell ref="J54:J55"/>
    <mergeCell ref="B56:E56"/>
    <mergeCell ref="B57:E58"/>
  </mergeCells>
  <hyperlinks>
    <hyperlink ref="B3:E3" location="Content!A1" display="Content (Inhaltsverzeichnis)" xr:uid="{00000000-0004-0000-0400-000000000000}"/>
  </hyperlinks>
  <pageMargins left="0.23622047244094491" right="0.23622047244094491" top="0.35433070866141736" bottom="0.35433070866141736" header="0.11811023622047245" footer="0.1181102362204724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M66"/>
  <sheetViews>
    <sheetView topLeftCell="A33" workbookViewId="0">
      <selection activeCell="B41" sqref="B41:D41"/>
    </sheetView>
  </sheetViews>
  <sheetFormatPr baseColWidth="10" defaultColWidth="11.42578125" defaultRowHeight="15" x14ac:dyDescent="0.25"/>
  <cols>
    <col min="1" max="1" width="3.28515625" customWidth="1"/>
    <col min="2" max="2" width="29.42578125" customWidth="1"/>
    <col min="3" max="3" width="23.85546875" customWidth="1"/>
    <col min="4" max="4" width="33.140625" customWidth="1"/>
    <col min="5" max="5" width="19.57031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58" customFormat="1" ht="8.25" customHeight="1" x14ac:dyDescent="0.2">
      <c r="A1" s="153"/>
      <c r="B1" s="27"/>
      <c r="C1" s="27"/>
      <c r="D1" s="27"/>
      <c r="E1" s="27"/>
      <c r="F1" s="27"/>
      <c r="G1" s="27"/>
      <c r="H1" s="27"/>
      <c r="I1" s="27"/>
      <c r="J1" s="27"/>
      <c r="K1" s="27"/>
      <c r="L1" s="27"/>
      <c r="M1" s="27"/>
    </row>
    <row r="2" spans="1:13" s="58" customFormat="1" ht="50.25" customHeight="1" x14ac:dyDescent="0.25">
      <c r="B2" s="1468" t="s">
        <v>914</v>
      </c>
      <c r="C2" s="1468"/>
      <c r="D2" s="1468"/>
      <c r="E2" s="1468"/>
      <c r="F2" s="1468"/>
      <c r="G2" s="154"/>
      <c r="H2" s="154"/>
      <c r="I2" s="154"/>
      <c r="J2" s="27"/>
      <c r="K2" s="27"/>
      <c r="L2" s="27"/>
      <c r="M2" s="27"/>
    </row>
    <row r="3" spans="1:13" s="1" customFormat="1" ht="21" customHeight="1" x14ac:dyDescent="0.25">
      <c r="B3" s="344" t="s">
        <v>843</v>
      </c>
      <c r="C3"/>
      <c r="D3"/>
      <c r="E3"/>
      <c r="F3"/>
      <c r="G3" s="155"/>
      <c r="H3" s="155"/>
      <c r="I3" s="155"/>
      <c r="J3" s="156"/>
      <c r="K3"/>
      <c r="L3"/>
      <c r="M3"/>
    </row>
    <row r="5" spans="1:13" s="139" customFormat="1" ht="24" customHeight="1" thickBot="1" x14ac:dyDescent="0.25"/>
    <row r="6" spans="1:13" s="139" customFormat="1" ht="33.950000000000003" customHeight="1" thickBot="1" x14ac:dyDescent="0.25">
      <c r="B6" s="1478" t="s">
        <v>1317</v>
      </c>
      <c r="C6" s="1479"/>
      <c r="D6" s="1480"/>
    </row>
    <row r="7" spans="1:13" s="139" customFormat="1" ht="24.75" customHeight="1" x14ac:dyDescent="0.2">
      <c r="B7" s="314" t="s">
        <v>1063</v>
      </c>
      <c r="C7" s="142" t="s">
        <v>1320</v>
      </c>
      <c r="D7" s="143" t="s">
        <v>1321</v>
      </c>
    </row>
    <row r="8" spans="1:13" s="139" customFormat="1" ht="36.75" customHeight="1" x14ac:dyDescent="0.2">
      <c r="B8" s="10" t="s">
        <v>431</v>
      </c>
      <c r="C8" s="36" t="s">
        <v>316</v>
      </c>
      <c r="D8" s="11" t="s">
        <v>362</v>
      </c>
    </row>
    <row r="9" spans="1:13" s="139" customFormat="1" ht="51" customHeight="1" x14ac:dyDescent="0.2">
      <c r="B9" s="10" t="s">
        <v>611</v>
      </c>
      <c r="C9" s="43" t="s">
        <v>8</v>
      </c>
      <c r="D9" s="11" t="s">
        <v>8</v>
      </c>
    </row>
    <row r="10" spans="1:13" s="139" customFormat="1" ht="51.75" customHeight="1" x14ac:dyDescent="0.2">
      <c r="B10" s="10" t="s">
        <v>432</v>
      </c>
      <c r="C10" s="30" t="s">
        <v>338</v>
      </c>
      <c r="D10" s="11" t="s">
        <v>531</v>
      </c>
    </row>
    <row r="11" spans="1:13" s="139" customFormat="1" ht="37.5" customHeight="1" x14ac:dyDescent="0.2">
      <c r="B11" s="16" t="s">
        <v>439</v>
      </c>
      <c r="C11" s="36" t="s">
        <v>835</v>
      </c>
      <c r="D11" s="11" t="s">
        <v>835</v>
      </c>
    </row>
    <row r="12" spans="1:13" s="139" customFormat="1" ht="40.5" customHeight="1" x14ac:dyDescent="0.2">
      <c r="B12" s="16" t="s">
        <v>440</v>
      </c>
      <c r="C12" s="30" t="s">
        <v>746</v>
      </c>
      <c r="D12" s="11" t="s">
        <v>746</v>
      </c>
    </row>
    <row r="13" spans="1:13" s="139" customFormat="1" ht="36" customHeight="1" x14ac:dyDescent="0.2">
      <c r="B13" s="16" t="s">
        <v>441</v>
      </c>
      <c r="C13" s="30" t="s">
        <v>22</v>
      </c>
      <c r="D13" s="11" t="s">
        <v>22</v>
      </c>
    </row>
    <row r="14" spans="1:13" s="139" customFormat="1" ht="36.75" customHeight="1" x14ac:dyDescent="0.2">
      <c r="B14" s="16" t="s">
        <v>442</v>
      </c>
      <c r="C14" s="30" t="s">
        <v>23</v>
      </c>
      <c r="D14" s="11" t="s">
        <v>23</v>
      </c>
    </row>
    <row r="15" spans="1:13" s="139" customFormat="1" ht="42.75" customHeight="1" x14ac:dyDescent="0.2">
      <c r="B15" s="5" t="s">
        <v>446</v>
      </c>
      <c r="C15" s="40" t="s">
        <v>833</v>
      </c>
      <c r="D15" s="11" t="s">
        <v>833</v>
      </c>
    </row>
    <row r="16" spans="1:13" s="139" customFormat="1" ht="44.25" customHeight="1" x14ac:dyDescent="0.2">
      <c r="B16" s="5" t="s">
        <v>447</v>
      </c>
      <c r="C16" s="40" t="s">
        <v>833</v>
      </c>
      <c r="D16" s="11" t="s">
        <v>833</v>
      </c>
    </row>
    <row r="17" spans="2:5" s="139" customFormat="1" ht="40.5" customHeight="1" x14ac:dyDescent="0.2">
      <c r="B17" s="10" t="s">
        <v>496</v>
      </c>
      <c r="C17" s="30" t="s">
        <v>317</v>
      </c>
      <c r="D17" s="11" t="s">
        <v>4027</v>
      </c>
      <c r="E17" s="245" t="s">
        <v>919</v>
      </c>
    </row>
    <row r="18" spans="2:5" s="139" customFormat="1" ht="41.25" customHeight="1" x14ac:dyDescent="0.2">
      <c r="B18" s="10" t="s">
        <v>451</v>
      </c>
      <c r="C18" s="30" t="s">
        <v>315</v>
      </c>
      <c r="D18" s="11" t="s">
        <v>319</v>
      </c>
      <c r="E18" s="245" t="s">
        <v>919</v>
      </c>
    </row>
    <row r="19" spans="2:5" s="139" customFormat="1" ht="39.75" customHeight="1" thickBot="1" x14ac:dyDescent="0.25">
      <c r="B19" s="259" t="s">
        <v>462</v>
      </c>
      <c r="C19" s="181" t="s">
        <v>315</v>
      </c>
      <c r="D19" s="146" t="s">
        <v>348</v>
      </c>
      <c r="E19" s="245" t="s">
        <v>919</v>
      </c>
    </row>
    <row r="20" spans="2:5" s="139" customFormat="1" ht="37.5" customHeight="1" thickBot="1" x14ac:dyDescent="0.25">
      <c r="B20" s="140"/>
      <c r="C20" s="141"/>
      <c r="D20" s="141"/>
    </row>
    <row r="21" spans="2:5" s="139" customFormat="1" ht="33.950000000000003" customHeight="1" thickBot="1" x14ac:dyDescent="0.25">
      <c r="B21" s="1478" t="s">
        <v>1318</v>
      </c>
      <c r="C21" s="1479"/>
      <c r="D21" s="1480"/>
    </row>
    <row r="22" spans="2:5" s="139" customFormat="1" ht="24.75" customHeight="1" x14ac:dyDescent="0.2">
      <c r="B22" s="314" t="s">
        <v>1063</v>
      </c>
      <c r="C22" s="142" t="s">
        <v>1320</v>
      </c>
      <c r="D22" s="143" t="s">
        <v>1321</v>
      </c>
    </row>
    <row r="23" spans="2:5" s="139" customFormat="1" ht="37.5" customHeight="1" x14ac:dyDescent="0.2">
      <c r="B23" s="10" t="s">
        <v>431</v>
      </c>
      <c r="C23" s="36" t="s">
        <v>316</v>
      </c>
      <c r="D23" s="11" t="s">
        <v>362</v>
      </c>
    </row>
    <row r="24" spans="2:5" s="139" customFormat="1" ht="36.75" customHeight="1" x14ac:dyDescent="0.2">
      <c r="B24" s="10" t="s">
        <v>611</v>
      </c>
      <c r="C24" s="43" t="s">
        <v>8</v>
      </c>
      <c r="D24" s="11" t="s">
        <v>8</v>
      </c>
    </row>
    <row r="25" spans="2:5" s="139" customFormat="1" ht="40.5" customHeight="1" x14ac:dyDescent="0.2">
      <c r="B25" s="10" t="s">
        <v>432</v>
      </c>
      <c r="C25" s="30" t="s">
        <v>338</v>
      </c>
      <c r="D25" s="11" t="s">
        <v>531</v>
      </c>
    </row>
    <row r="26" spans="2:5" s="139" customFormat="1" ht="33.75" customHeight="1" x14ac:dyDescent="0.2">
      <c r="B26" s="16" t="s">
        <v>439</v>
      </c>
      <c r="C26" s="36" t="s">
        <v>835</v>
      </c>
      <c r="D26" s="11" t="s">
        <v>835</v>
      </c>
    </row>
    <row r="27" spans="2:5" s="139" customFormat="1" ht="36" customHeight="1" x14ac:dyDescent="0.2">
      <c r="B27" s="16" t="s">
        <v>440</v>
      </c>
      <c r="C27" s="30" t="s">
        <v>746</v>
      </c>
      <c r="D27" s="11" t="s">
        <v>746</v>
      </c>
    </row>
    <row r="28" spans="2:5" s="139" customFormat="1" ht="36.75" customHeight="1" x14ac:dyDescent="0.2">
      <c r="B28" s="16" t="s">
        <v>441</v>
      </c>
      <c r="C28" s="36" t="s">
        <v>22</v>
      </c>
      <c r="D28" s="11" t="s">
        <v>22</v>
      </c>
    </row>
    <row r="29" spans="2:5" s="139" customFormat="1" ht="42.75" customHeight="1" x14ac:dyDescent="0.2">
      <c r="B29" s="16" t="s">
        <v>442</v>
      </c>
      <c r="C29" s="36" t="s">
        <v>23</v>
      </c>
      <c r="D29" s="11" t="s">
        <v>23</v>
      </c>
    </row>
    <row r="30" spans="2:5" s="139" customFormat="1" ht="44.25" customHeight="1" x14ac:dyDescent="0.2">
      <c r="B30" s="5" t="s">
        <v>446</v>
      </c>
      <c r="C30" s="40" t="s">
        <v>833</v>
      </c>
      <c r="D30" s="11" t="s">
        <v>833</v>
      </c>
    </row>
    <row r="31" spans="2:5" s="139" customFormat="1" ht="46.5" customHeight="1" x14ac:dyDescent="0.2">
      <c r="B31" s="5" t="s">
        <v>447</v>
      </c>
      <c r="C31" s="40" t="s">
        <v>834</v>
      </c>
      <c r="D31" s="11" t="s">
        <v>834</v>
      </c>
    </row>
    <row r="32" spans="2:5" s="139" customFormat="1" ht="46.5" customHeight="1" x14ac:dyDescent="0.2">
      <c r="B32" s="10" t="s">
        <v>456</v>
      </c>
      <c r="C32" s="30" t="s">
        <v>1715</v>
      </c>
      <c r="D32" s="11" t="s">
        <v>1714</v>
      </c>
    </row>
    <row r="33" spans="2:5" s="139" customFormat="1" ht="30" customHeight="1" x14ac:dyDescent="0.2">
      <c r="B33" s="1484" t="s">
        <v>1383</v>
      </c>
      <c r="C33" s="1485"/>
      <c r="D33" s="1486"/>
    </row>
    <row r="34" spans="2:5" s="139" customFormat="1" ht="41.25" customHeight="1" x14ac:dyDescent="0.2">
      <c r="B34" s="10" t="s">
        <v>451</v>
      </c>
      <c r="C34" s="30" t="s">
        <v>838</v>
      </c>
      <c r="D34" s="11" t="s">
        <v>1011</v>
      </c>
      <c r="E34" s="564" t="s">
        <v>918</v>
      </c>
    </row>
    <row r="35" spans="2:5" s="139" customFormat="1" ht="19.5" customHeight="1" x14ac:dyDescent="0.2">
      <c r="B35" s="315"/>
      <c r="C35" s="1487" t="s">
        <v>1326</v>
      </c>
      <c r="D35" s="1488"/>
      <c r="E35" s="565"/>
    </row>
    <row r="36" spans="2:5" s="139" customFormat="1" ht="37.5" customHeight="1" x14ac:dyDescent="0.2">
      <c r="B36" s="10" t="s">
        <v>462</v>
      </c>
      <c r="C36" s="41" t="s">
        <v>838</v>
      </c>
      <c r="D36" s="11" t="s">
        <v>348</v>
      </c>
      <c r="E36" s="564" t="s">
        <v>918</v>
      </c>
    </row>
    <row r="37" spans="2:5" s="139" customFormat="1" ht="19.5" customHeight="1" x14ac:dyDescent="0.2">
      <c r="B37" s="315"/>
      <c r="C37" s="1487" t="s">
        <v>1326</v>
      </c>
      <c r="D37" s="1488"/>
      <c r="E37" s="565"/>
    </row>
    <row r="38" spans="2:5" s="139" customFormat="1" ht="40.5" customHeight="1" thickBot="1" x14ac:dyDescent="0.25">
      <c r="B38" s="259" t="s">
        <v>496</v>
      </c>
      <c r="C38" s="144" t="s">
        <v>838</v>
      </c>
      <c r="D38" s="146" t="s">
        <v>4027</v>
      </c>
      <c r="E38" s="564" t="s">
        <v>918</v>
      </c>
    </row>
    <row r="40" spans="2:5" ht="15.75" thickBot="1" x14ac:dyDescent="0.3"/>
    <row r="41" spans="2:5" s="139" customFormat="1" ht="33.950000000000003" customHeight="1" thickBot="1" x14ac:dyDescent="0.25">
      <c r="B41" s="1478" t="s">
        <v>1319</v>
      </c>
      <c r="C41" s="1479"/>
      <c r="D41" s="1480"/>
    </row>
    <row r="42" spans="2:5" s="139" customFormat="1" ht="24.75" customHeight="1" x14ac:dyDescent="0.2">
      <c r="B42" s="314" t="s">
        <v>1063</v>
      </c>
      <c r="C42" s="142" t="s">
        <v>1320</v>
      </c>
      <c r="D42" s="143" t="s">
        <v>1321</v>
      </c>
    </row>
    <row r="43" spans="2:5" s="139" customFormat="1" ht="38.25" customHeight="1" x14ac:dyDescent="0.2">
      <c r="B43" s="10" t="s">
        <v>431</v>
      </c>
      <c r="C43" s="36" t="s">
        <v>316</v>
      </c>
      <c r="D43" s="11" t="s">
        <v>362</v>
      </c>
    </row>
    <row r="44" spans="2:5" s="139" customFormat="1" ht="36.75" customHeight="1" x14ac:dyDescent="0.2">
      <c r="B44" s="10" t="s">
        <v>611</v>
      </c>
      <c r="C44" s="43" t="s">
        <v>8</v>
      </c>
      <c r="D44" s="11" t="s">
        <v>8</v>
      </c>
    </row>
    <row r="45" spans="2:5" s="139" customFormat="1" ht="57.75" customHeight="1" x14ac:dyDescent="0.2">
      <c r="B45" s="10" t="s">
        <v>432</v>
      </c>
      <c r="C45" s="30" t="s">
        <v>338</v>
      </c>
      <c r="D45" s="11" t="s">
        <v>531</v>
      </c>
    </row>
    <row r="46" spans="2:5" s="139" customFormat="1" ht="37.5" customHeight="1" x14ac:dyDescent="0.2">
      <c r="B46" s="10" t="s">
        <v>451</v>
      </c>
      <c r="C46" s="30" t="s">
        <v>1012</v>
      </c>
      <c r="D46" s="11" t="s">
        <v>1013</v>
      </c>
      <c r="E46" s="245" t="s">
        <v>919</v>
      </c>
    </row>
    <row r="47" spans="2:5" s="139" customFormat="1" ht="43.5" customHeight="1" x14ac:dyDescent="0.2">
      <c r="B47" s="10" t="s">
        <v>456</v>
      </c>
      <c r="C47" s="30" t="s">
        <v>318</v>
      </c>
      <c r="D47" s="11" t="s">
        <v>4263</v>
      </c>
    </row>
    <row r="48" spans="2:5" s="139" customFormat="1" ht="36" customHeight="1" x14ac:dyDescent="0.2">
      <c r="B48" s="16" t="s">
        <v>457</v>
      </c>
      <c r="C48" s="30" t="s">
        <v>745</v>
      </c>
      <c r="D48" s="11" t="s">
        <v>745</v>
      </c>
    </row>
    <row r="49" spans="2:4" s="139" customFormat="1" ht="36.75" customHeight="1" x14ac:dyDescent="0.2">
      <c r="B49" s="16" t="s">
        <v>458</v>
      </c>
      <c r="C49" s="30" t="s">
        <v>4229</v>
      </c>
      <c r="D49" s="11" t="s">
        <v>22</v>
      </c>
    </row>
    <row r="50" spans="2:4" s="139" customFormat="1" ht="42.75" customHeight="1" x14ac:dyDescent="0.2">
      <c r="B50" s="16" t="s">
        <v>459</v>
      </c>
      <c r="C50" s="30" t="s">
        <v>1792</v>
      </c>
      <c r="D50" s="11" t="s">
        <v>1792</v>
      </c>
    </row>
    <row r="51" spans="2:4" s="139" customFormat="1" ht="44.25" customHeight="1" x14ac:dyDescent="0.2">
      <c r="B51" s="5" t="s">
        <v>460</v>
      </c>
      <c r="C51" s="41" t="s">
        <v>833</v>
      </c>
      <c r="D51" s="11" t="s">
        <v>833</v>
      </c>
    </row>
    <row r="52" spans="2:4" s="139" customFormat="1" ht="40.5" customHeight="1" x14ac:dyDescent="0.2">
      <c r="B52" s="5" t="s">
        <v>461</v>
      </c>
      <c r="C52" s="41" t="s">
        <v>833</v>
      </c>
      <c r="D52" s="11" t="s">
        <v>834</v>
      </c>
    </row>
    <row r="53" spans="2:4" s="139" customFormat="1" ht="44.25" customHeight="1" thickBot="1" x14ac:dyDescent="0.25">
      <c r="B53" s="316" t="s">
        <v>439</v>
      </c>
      <c r="C53" s="144" t="s">
        <v>835</v>
      </c>
      <c r="D53" s="146" t="s">
        <v>835</v>
      </c>
    </row>
    <row r="55" spans="2:4" ht="15.75" thickBot="1" x14ac:dyDescent="0.3"/>
    <row r="56" spans="2:4" ht="33.950000000000003" customHeight="1" thickBot="1" x14ac:dyDescent="0.3">
      <c r="B56" s="1481" t="s">
        <v>1381</v>
      </c>
      <c r="C56" s="1482"/>
      <c r="D56" s="1483"/>
    </row>
    <row r="57" spans="2:4" s="139" customFormat="1" ht="24.75" customHeight="1" x14ac:dyDescent="0.2">
      <c r="B57" s="314" t="s">
        <v>1063</v>
      </c>
      <c r="C57" s="142" t="s">
        <v>1320</v>
      </c>
      <c r="D57" s="143" t="s">
        <v>1321</v>
      </c>
    </row>
    <row r="58" spans="2:4" s="139" customFormat="1" ht="36.75" customHeight="1" x14ac:dyDescent="0.2">
      <c r="B58" s="10" t="s">
        <v>431</v>
      </c>
      <c r="C58" s="36" t="s">
        <v>316</v>
      </c>
      <c r="D58" s="11" t="s">
        <v>362</v>
      </c>
    </row>
    <row r="59" spans="2:4" s="139" customFormat="1" ht="48.75" customHeight="1" x14ac:dyDescent="0.2">
      <c r="B59" s="10" t="s">
        <v>611</v>
      </c>
      <c r="C59" s="43" t="s">
        <v>8</v>
      </c>
      <c r="D59" s="11" t="s">
        <v>8</v>
      </c>
    </row>
    <row r="60" spans="2:4" s="139" customFormat="1" ht="57.75" customHeight="1" thickBot="1" x14ac:dyDescent="0.25">
      <c r="B60" s="259" t="s">
        <v>432</v>
      </c>
      <c r="C60" s="144" t="s">
        <v>674</v>
      </c>
      <c r="D60" s="146" t="s">
        <v>531</v>
      </c>
    </row>
    <row r="61" spans="2:4" ht="15.75" thickBot="1" x14ac:dyDescent="0.3"/>
    <row r="62" spans="2:4" ht="33.950000000000003" customHeight="1" thickBot="1" x14ac:dyDescent="0.3">
      <c r="B62" s="1481" t="s">
        <v>1382</v>
      </c>
      <c r="C62" s="1482"/>
      <c r="D62" s="1483"/>
    </row>
    <row r="63" spans="2:4" s="139" customFormat="1" ht="24.75" customHeight="1" x14ac:dyDescent="0.2">
      <c r="B63" s="314" t="s">
        <v>1063</v>
      </c>
      <c r="C63" s="142" t="s">
        <v>1320</v>
      </c>
      <c r="D63" s="143" t="s">
        <v>1321</v>
      </c>
    </row>
    <row r="64" spans="2:4" s="139" customFormat="1" ht="36.75" customHeight="1" x14ac:dyDescent="0.2">
      <c r="B64" s="10" t="s">
        <v>431</v>
      </c>
      <c r="C64" s="36" t="s">
        <v>316</v>
      </c>
      <c r="D64" s="11" t="s">
        <v>362</v>
      </c>
    </row>
    <row r="65" spans="2:4" s="139" customFormat="1" ht="48.75" customHeight="1" x14ac:dyDescent="0.2">
      <c r="B65" s="10" t="s">
        <v>611</v>
      </c>
      <c r="C65" s="43" t="s">
        <v>1515</v>
      </c>
      <c r="D65" s="11" t="s">
        <v>8</v>
      </c>
    </row>
    <row r="66" spans="2:4" s="139" customFormat="1" ht="57.75" customHeight="1" thickBot="1" x14ac:dyDescent="0.25">
      <c r="B66" s="259" t="s">
        <v>432</v>
      </c>
      <c r="C66" s="144" t="s">
        <v>125</v>
      </c>
      <c r="D66" s="146" t="s">
        <v>531</v>
      </c>
    </row>
  </sheetData>
  <sheetProtection algorithmName="SHA-512" hashValue="oZaoQh1VE/zjC53O4CBwRZbGwOc2iPHCJSIR0nRHGYc6D5LYLBo+px8X8JkTO7NZ7+S2iM8fXbtT252mLrqC6A==" saltValue="W4RfJ5C5Nc+fcjSgsjA23g==" spinCount="100000" sheet="1" objects="1" scenarios="1"/>
  <mergeCells count="9">
    <mergeCell ref="B41:D41"/>
    <mergeCell ref="B56:D56"/>
    <mergeCell ref="B62:D62"/>
    <mergeCell ref="B2:F2"/>
    <mergeCell ref="B6:D6"/>
    <mergeCell ref="B21:D21"/>
    <mergeCell ref="B33:D33"/>
    <mergeCell ref="C35:D35"/>
    <mergeCell ref="C37:D37"/>
  </mergeCells>
  <hyperlinks>
    <hyperlink ref="B3" location="Content!A1" display="Content (Inhaltsverzeichnis)" xr:uid="{00000000-0004-0000-0500-000000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M51"/>
  <sheetViews>
    <sheetView workbookViewId="0"/>
  </sheetViews>
  <sheetFormatPr baseColWidth="10" defaultColWidth="11.42578125" defaultRowHeight="15" x14ac:dyDescent="0.25"/>
  <cols>
    <col min="1" max="1" width="4.42578125" customWidth="1"/>
    <col min="2" max="2" width="29.42578125" customWidth="1"/>
    <col min="3" max="3" width="23.85546875" customWidth="1"/>
    <col min="4" max="4" width="33.140625" customWidth="1"/>
    <col min="5" max="5" width="28.1406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58" customFormat="1" ht="8.25" customHeight="1" x14ac:dyDescent="0.2">
      <c r="A1" s="153"/>
      <c r="B1" s="27"/>
      <c r="C1" s="27"/>
      <c r="D1" s="27"/>
      <c r="E1" s="27"/>
      <c r="F1" s="27"/>
      <c r="G1" s="27"/>
      <c r="H1" s="27"/>
      <c r="I1" s="27"/>
      <c r="J1" s="27"/>
      <c r="K1" s="27"/>
      <c r="L1" s="27"/>
      <c r="M1" s="27"/>
    </row>
    <row r="2" spans="1:13" s="58" customFormat="1" ht="47.25" customHeight="1" x14ac:dyDescent="0.2">
      <c r="B2" s="1468" t="s">
        <v>912</v>
      </c>
      <c r="C2" s="1468"/>
      <c r="D2" s="1468"/>
      <c r="E2" s="317"/>
      <c r="F2" s="317"/>
      <c r="G2" s="317"/>
      <c r="H2" s="317"/>
      <c r="I2" s="317"/>
      <c r="J2" s="317"/>
      <c r="K2" s="317"/>
      <c r="L2" s="317"/>
      <c r="M2" s="317"/>
    </row>
    <row r="3" spans="1:13" s="1" customFormat="1" ht="22.5" customHeight="1" x14ac:dyDescent="0.25">
      <c r="B3" s="344" t="s">
        <v>843</v>
      </c>
      <c r="C3"/>
      <c r="D3"/>
      <c r="E3"/>
      <c r="F3" s="318"/>
      <c r="G3" s="318"/>
      <c r="H3" s="318"/>
      <c r="I3" s="318"/>
      <c r="J3" s="318"/>
      <c r="K3"/>
      <c r="L3"/>
      <c r="M3"/>
    </row>
    <row r="5" spans="1:13" s="139" customFormat="1" ht="24" customHeight="1" thickBot="1" x14ac:dyDescent="0.25"/>
    <row r="6" spans="1:13" s="58" customFormat="1" ht="43.5" customHeight="1" thickBot="1" x14ac:dyDescent="0.25">
      <c r="B6" s="1499" t="s">
        <v>1390</v>
      </c>
      <c r="C6" s="1500"/>
      <c r="D6" s="1500"/>
      <c r="E6" s="1501"/>
    </row>
    <row r="7" spans="1:13" s="58" customFormat="1" ht="30" customHeight="1" thickBot="1" x14ac:dyDescent="0.25">
      <c r="B7" s="1505" t="s">
        <v>1322</v>
      </c>
      <c r="C7" s="1506"/>
      <c r="D7" s="334" t="s">
        <v>1323</v>
      </c>
      <c r="E7" s="335" t="s">
        <v>1324</v>
      </c>
    </row>
    <row r="8" spans="1:13" s="58" customFormat="1" ht="33" customHeight="1" thickBot="1" x14ac:dyDescent="0.25">
      <c r="B8" s="1502" t="s">
        <v>861</v>
      </c>
      <c r="C8" s="1503"/>
      <c r="D8" s="1503"/>
      <c r="E8" s="1504"/>
    </row>
    <row r="9" spans="1:13" s="58" customFormat="1" ht="36.75" customHeight="1" thickBot="1" x14ac:dyDescent="0.25">
      <c r="B9" s="312" t="s">
        <v>442</v>
      </c>
      <c r="C9" s="336"/>
      <c r="D9" s="352" t="s">
        <v>23</v>
      </c>
      <c r="E9" s="338" t="s">
        <v>637</v>
      </c>
    </row>
    <row r="10" spans="1:13" s="58" customFormat="1" ht="35.25" customHeight="1" thickBot="1" x14ac:dyDescent="0.25">
      <c r="B10" s="1502" t="s">
        <v>860</v>
      </c>
      <c r="C10" s="1503"/>
      <c r="D10" s="1503"/>
      <c r="E10" s="1504"/>
    </row>
    <row r="11" spans="1:13" s="58" customFormat="1" ht="36.75" customHeight="1" x14ac:dyDescent="0.2">
      <c r="B11" s="322" t="s">
        <v>441</v>
      </c>
      <c r="C11" s="326"/>
      <c r="D11" s="1143" t="s">
        <v>22</v>
      </c>
      <c r="E11" s="1144" t="s">
        <v>3591</v>
      </c>
    </row>
    <row r="12" spans="1:13" s="58" customFormat="1" ht="36.75" customHeight="1" thickBot="1" x14ac:dyDescent="0.25">
      <c r="B12" s="316" t="s">
        <v>442</v>
      </c>
      <c r="C12" s="327"/>
      <c r="D12" s="332" t="s">
        <v>23</v>
      </c>
      <c r="E12" s="333" t="s">
        <v>324</v>
      </c>
    </row>
    <row r="13" spans="1:13" s="58" customFormat="1" ht="39" customHeight="1" thickBot="1" x14ac:dyDescent="0.25">
      <c r="B13" s="1502" t="s">
        <v>859</v>
      </c>
      <c r="C13" s="1503"/>
      <c r="D13" s="1503"/>
      <c r="E13" s="1504"/>
    </row>
    <row r="14" spans="1:13" s="58" customFormat="1" ht="36.75" customHeight="1" x14ac:dyDescent="0.2">
      <c r="B14" s="322" t="s">
        <v>440</v>
      </c>
      <c r="C14" s="328"/>
      <c r="D14" s="705" t="s">
        <v>992</v>
      </c>
      <c r="E14" s="323" t="s">
        <v>1001</v>
      </c>
    </row>
    <row r="15" spans="1:13" s="58" customFormat="1" ht="36.75" customHeight="1" x14ac:dyDescent="0.2">
      <c r="B15" s="16" t="s">
        <v>441</v>
      </c>
      <c r="C15" s="329"/>
      <c r="D15" s="199" t="s">
        <v>22</v>
      </c>
      <c r="E15" s="324" t="s">
        <v>323</v>
      </c>
    </row>
    <row r="16" spans="1:13" s="58" customFormat="1" ht="36.75" customHeight="1" thickBot="1" x14ac:dyDescent="0.25">
      <c r="B16" s="316" t="s">
        <v>442</v>
      </c>
      <c r="C16" s="330"/>
      <c r="D16" s="332" t="s">
        <v>23</v>
      </c>
      <c r="E16" s="333" t="s">
        <v>324</v>
      </c>
    </row>
    <row r="17" spans="2:5" s="58" customFormat="1" ht="34.5" customHeight="1" thickBot="1" x14ac:dyDescent="0.25">
      <c r="B17" s="1489" t="s">
        <v>1481</v>
      </c>
      <c r="C17" s="1490"/>
      <c r="D17" s="1490"/>
      <c r="E17" s="1491"/>
    </row>
    <row r="18" spans="2:5" s="58" customFormat="1" ht="36.75" customHeight="1" x14ac:dyDescent="0.2">
      <c r="B18" s="322" t="s">
        <v>441</v>
      </c>
      <c r="C18" s="331"/>
      <c r="D18" s="1143" t="s">
        <v>22</v>
      </c>
      <c r="E18" s="323" t="s">
        <v>323</v>
      </c>
    </row>
    <row r="19" spans="2:5" s="58" customFormat="1" ht="36.75" customHeight="1" x14ac:dyDescent="0.2">
      <c r="B19" s="16" t="s">
        <v>442</v>
      </c>
      <c r="C19" s="253"/>
      <c r="D19" s="199" t="s">
        <v>23</v>
      </c>
      <c r="E19" s="324" t="s">
        <v>324</v>
      </c>
    </row>
    <row r="20" spans="2:5" s="58" customFormat="1" ht="20.100000000000001" customHeight="1" x14ac:dyDescent="0.2">
      <c r="B20" s="1497"/>
      <c r="C20" s="1492" t="s">
        <v>1391</v>
      </c>
      <c r="D20" s="1493"/>
      <c r="E20" s="1494"/>
    </row>
    <row r="21" spans="2:5" s="58" customFormat="1" ht="36.75" customHeight="1" x14ac:dyDescent="0.2">
      <c r="B21" s="1497"/>
      <c r="C21" s="36" t="s">
        <v>440</v>
      </c>
      <c r="D21" s="199" t="s">
        <v>992</v>
      </c>
      <c r="E21" s="324" t="s">
        <v>328</v>
      </c>
    </row>
    <row r="22" spans="2:5" s="58" customFormat="1" ht="20.100000000000001" customHeight="1" x14ac:dyDescent="0.2">
      <c r="B22" s="1497"/>
      <c r="C22" s="199"/>
      <c r="D22" s="1492" t="s">
        <v>1326</v>
      </c>
      <c r="E22" s="1494"/>
    </row>
    <row r="23" spans="2:5" s="58" customFormat="1" ht="36.75" customHeight="1" x14ac:dyDescent="0.2">
      <c r="B23" s="1497"/>
      <c r="C23" s="36" t="s">
        <v>439</v>
      </c>
      <c r="D23" s="39" t="s">
        <v>849</v>
      </c>
      <c r="E23" s="324" t="s">
        <v>329</v>
      </c>
    </row>
    <row r="24" spans="2:5" s="58" customFormat="1" ht="20.100000000000001" customHeight="1" x14ac:dyDescent="0.2">
      <c r="B24" s="1497"/>
      <c r="C24" s="199"/>
      <c r="D24" s="1492" t="s">
        <v>1326</v>
      </c>
      <c r="E24" s="1494"/>
    </row>
    <row r="25" spans="2:5" s="58" customFormat="1" ht="36.75" customHeight="1" x14ac:dyDescent="0.2">
      <c r="B25" s="1497"/>
      <c r="C25" s="34" t="s">
        <v>446</v>
      </c>
      <c r="D25" s="252" t="s">
        <v>20</v>
      </c>
      <c r="E25" s="1495" t="s">
        <v>330</v>
      </c>
    </row>
    <row r="26" spans="2:5" s="58" customFormat="1" ht="36.75" customHeight="1" thickBot="1" x14ac:dyDescent="0.25">
      <c r="B26" s="1498"/>
      <c r="C26" s="145" t="s">
        <v>447</v>
      </c>
      <c r="D26" s="325" t="s">
        <v>20</v>
      </c>
      <c r="E26" s="1496"/>
    </row>
    <row r="27" spans="2:5" s="58" customFormat="1" ht="35.25" customHeight="1" thickBot="1" x14ac:dyDescent="0.25">
      <c r="B27" s="1513" t="s">
        <v>1482</v>
      </c>
      <c r="C27" s="1514"/>
      <c r="D27" s="1514"/>
      <c r="E27" s="1515"/>
    </row>
    <row r="28" spans="2:5" s="58" customFormat="1" ht="36.75" customHeight="1" x14ac:dyDescent="0.2">
      <c r="B28" s="322" t="s">
        <v>441</v>
      </c>
      <c r="C28" s="1525"/>
      <c r="D28" s="1143" t="s">
        <v>22</v>
      </c>
      <c r="E28" s="323" t="s">
        <v>323</v>
      </c>
    </row>
    <row r="29" spans="2:5" s="58" customFormat="1" ht="36.75" customHeight="1" x14ac:dyDescent="0.2">
      <c r="B29" s="16" t="s">
        <v>442</v>
      </c>
      <c r="C29" s="1526"/>
      <c r="D29" s="199" t="s">
        <v>23</v>
      </c>
      <c r="E29" s="324" t="s">
        <v>324</v>
      </c>
    </row>
    <row r="30" spans="2:5" s="58" customFormat="1" ht="20.100000000000001" customHeight="1" x14ac:dyDescent="0.2">
      <c r="B30" s="1518"/>
      <c r="C30" s="1492" t="s">
        <v>1391</v>
      </c>
      <c r="D30" s="1493"/>
      <c r="E30" s="1494"/>
    </row>
    <row r="31" spans="2:5" s="58" customFormat="1" ht="36.75" customHeight="1" x14ac:dyDescent="0.2">
      <c r="B31" s="1518"/>
      <c r="C31" s="36" t="s">
        <v>440</v>
      </c>
      <c r="D31" s="199" t="s">
        <v>992</v>
      </c>
      <c r="E31" s="324" t="s">
        <v>327</v>
      </c>
    </row>
    <row r="32" spans="2:5" s="58" customFormat="1" ht="20.100000000000001" customHeight="1" x14ac:dyDescent="0.2">
      <c r="B32" s="1518"/>
      <c r="C32" s="199"/>
      <c r="D32" s="1492" t="s">
        <v>1326</v>
      </c>
      <c r="E32" s="1494"/>
    </row>
    <row r="33" spans="2:5" s="58" customFormat="1" ht="36.75" customHeight="1" x14ac:dyDescent="0.2">
      <c r="B33" s="1518"/>
      <c r="C33" s="36" t="s">
        <v>439</v>
      </c>
      <c r="D33" s="39" t="s">
        <v>849</v>
      </c>
      <c r="E33" s="324" t="s">
        <v>993</v>
      </c>
    </row>
    <row r="34" spans="2:5" s="58" customFormat="1" ht="20.100000000000001" customHeight="1" x14ac:dyDescent="0.2">
      <c r="B34" s="1518"/>
      <c r="C34" s="199"/>
      <c r="D34" s="1492" t="s">
        <v>1326</v>
      </c>
      <c r="E34" s="1494"/>
    </row>
    <row r="35" spans="2:5" s="58" customFormat="1" ht="36.75" customHeight="1" x14ac:dyDescent="0.2">
      <c r="B35" s="1518"/>
      <c r="C35" s="34" t="s">
        <v>446</v>
      </c>
      <c r="D35" s="252" t="s">
        <v>20</v>
      </c>
      <c r="E35" s="1523" t="s">
        <v>326</v>
      </c>
    </row>
    <row r="36" spans="2:5" s="58" customFormat="1" ht="36.75" customHeight="1" thickBot="1" x14ac:dyDescent="0.25">
      <c r="B36" s="1519"/>
      <c r="C36" s="145" t="s">
        <v>447</v>
      </c>
      <c r="D36" s="325" t="s">
        <v>20</v>
      </c>
      <c r="E36" s="1524"/>
    </row>
    <row r="37" spans="2:5" s="58" customFormat="1" ht="36" customHeight="1" thickBot="1" x14ac:dyDescent="0.25">
      <c r="B37" s="1520" t="s">
        <v>1483</v>
      </c>
      <c r="C37" s="1521"/>
      <c r="D37" s="1521"/>
      <c r="E37" s="1522"/>
    </row>
    <row r="38" spans="2:5" s="58" customFormat="1" ht="36.75" customHeight="1" x14ac:dyDescent="0.2">
      <c r="B38" s="322" t="s">
        <v>440</v>
      </c>
      <c r="C38" s="328"/>
      <c r="D38" s="705" t="s">
        <v>992</v>
      </c>
      <c r="E38" s="323" t="s">
        <v>602</v>
      </c>
    </row>
    <row r="39" spans="2:5" s="58" customFormat="1" ht="36.75" customHeight="1" x14ac:dyDescent="0.2">
      <c r="B39" s="16" t="s">
        <v>441</v>
      </c>
      <c r="C39" s="329"/>
      <c r="D39" s="199" t="s">
        <v>22</v>
      </c>
      <c r="E39" s="324" t="s">
        <v>323</v>
      </c>
    </row>
    <row r="40" spans="2:5" s="58" customFormat="1" ht="36.75" customHeight="1" x14ac:dyDescent="0.2">
      <c r="B40" s="16" t="s">
        <v>442</v>
      </c>
      <c r="C40" s="329"/>
      <c r="D40" s="199" t="s">
        <v>23</v>
      </c>
      <c r="E40" s="324" t="s">
        <v>324</v>
      </c>
    </row>
    <row r="41" spans="2:5" s="58" customFormat="1" ht="36.75" customHeight="1" x14ac:dyDescent="0.2">
      <c r="B41" s="16" t="s">
        <v>439</v>
      </c>
      <c r="C41" s="329"/>
      <c r="D41" s="39" t="s">
        <v>849</v>
      </c>
      <c r="E41" s="324" t="s">
        <v>325</v>
      </c>
    </row>
    <row r="42" spans="2:5" s="58" customFormat="1" ht="36.75" customHeight="1" x14ac:dyDescent="0.2">
      <c r="B42" s="5" t="s">
        <v>446</v>
      </c>
      <c r="C42" s="329"/>
      <c r="D42" s="252" t="s">
        <v>20</v>
      </c>
      <c r="E42" s="1516" t="s">
        <v>4346</v>
      </c>
    </row>
    <row r="43" spans="2:5" s="58" customFormat="1" ht="36.75" customHeight="1" thickBot="1" x14ac:dyDescent="0.25">
      <c r="B43" s="347" t="s">
        <v>447</v>
      </c>
      <c r="C43" s="329"/>
      <c r="D43" s="348" t="s">
        <v>20</v>
      </c>
      <c r="E43" s="1517"/>
    </row>
    <row r="44" spans="2:5" s="58" customFormat="1" ht="36.75" customHeight="1" thickBot="1" x14ac:dyDescent="0.25">
      <c r="B44" s="1510" t="s">
        <v>862</v>
      </c>
      <c r="C44" s="1511"/>
      <c r="D44" s="1511"/>
      <c r="E44" s="1512"/>
    </row>
    <row r="45" spans="2:5" s="58" customFormat="1" ht="36.75" customHeight="1" thickBot="1" x14ac:dyDescent="0.25">
      <c r="B45" s="1507" t="s">
        <v>1392</v>
      </c>
      <c r="C45" s="1508"/>
      <c r="D45" s="1508"/>
      <c r="E45" s="1509"/>
    </row>
    <row r="46" spans="2:5" s="139" customFormat="1" ht="37.5" customHeight="1" x14ac:dyDescent="0.2">
      <c r="B46" s="140"/>
      <c r="C46" s="141"/>
      <c r="D46" s="141"/>
    </row>
    <row r="47" spans="2:5" ht="15.75" thickBot="1" x14ac:dyDescent="0.3"/>
    <row r="48" spans="2:5" s="58" customFormat="1" ht="42.75" customHeight="1" thickBot="1" x14ac:dyDescent="0.25">
      <c r="B48" s="1527" t="s">
        <v>3592</v>
      </c>
      <c r="C48" s="1528"/>
      <c r="D48" s="1528"/>
      <c r="E48" s="1529"/>
    </row>
    <row r="49" spans="2:5" s="58" customFormat="1" ht="30" customHeight="1" thickBot="1" x14ac:dyDescent="0.25">
      <c r="B49" s="1505" t="s">
        <v>1322</v>
      </c>
      <c r="C49" s="1506"/>
      <c r="D49" s="334" t="s">
        <v>1323</v>
      </c>
      <c r="E49" s="335" t="s">
        <v>1324</v>
      </c>
    </row>
    <row r="50" spans="2:5" s="58" customFormat="1" ht="36.75" customHeight="1" thickBot="1" x14ac:dyDescent="0.25">
      <c r="B50" s="1510" t="s">
        <v>862</v>
      </c>
      <c r="C50" s="1511"/>
      <c r="D50" s="1511"/>
      <c r="E50" s="1512"/>
    </row>
    <row r="51" spans="2:5" s="58" customFormat="1" ht="36.75" customHeight="1" thickBot="1" x14ac:dyDescent="0.25">
      <c r="B51" s="1507" t="s">
        <v>1392</v>
      </c>
      <c r="C51" s="1508"/>
      <c r="D51" s="1508"/>
      <c r="E51" s="1509"/>
    </row>
  </sheetData>
  <sheetProtection algorithmName="SHA-512" hashValue="T1VUSInruvtCoza+gYlQOrcAEjc/lUp6YV101EulYEQVhjvgAS7F16GeyfRn+JQ4pMuPU0FrHpm/qrd5yIxNeQ==" saltValue="7eK/kXipLfDNv2rGCx2AGA==" spinCount="100000" sheet="1" objects="1" scenarios="1"/>
  <mergeCells count="27">
    <mergeCell ref="B45:E45"/>
    <mergeCell ref="B50:E50"/>
    <mergeCell ref="B51:E51"/>
    <mergeCell ref="B27:E27"/>
    <mergeCell ref="E42:E43"/>
    <mergeCell ref="B30:B36"/>
    <mergeCell ref="B49:C49"/>
    <mergeCell ref="B37:E37"/>
    <mergeCell ref="B44:E44"/>
    <mergeCell ref="E35:E36"/>
    <mergeCell ref="C28:C29"/>
    <mergeCell ref="C30:E30"/>
    <mergeCell ref="D32:E32"/>
    <mergeCell ref="D34:E34"/>
    <mergeCell ref="B48:E48"/>
    <mergeCell ref="B6:E6"/>
    <mergeCell ref="B2:D2"/>
    <mergeCell ref="B13:E13"/>
    <mergeCell ref="B10:E10"/>
    <mergeCell ref="B8:E8"/>
    <mergeCell ref="B7:C7"/>
    <mergeCell ref="B17:E17"/>
    <mergeCell ref="C20:E20"/>
    <mergeCell ref="D22:E22"/>
    <mergeCell ref="D24:E24"/>
    <mergeCell ref="E25:E26"/>
    <mergeCell ref="B20:B26"/>
  </mergeCells>
  <hyperlinks>
    <hyperlink ref="B3" location="Content!A1" display="Content (Inhaltsverzeichnis)" xr:uid="{00000000-0004-0000-0700-000000000000}"/>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FA78-9A93-4F02-9114-B93BB9327472}">
  <dimension ref="A1:X252"/>
  <sheetViews>
    <sheetView topLeftCell="A23" workbookViewId="0">
      <selection activeCell="B42" sqref="B42:O42"/>
    </sheetView>
  </sheetViews>
  <sheetFormatPr baseColWidth="10" defaultRowHeight="14.25" x14ac:dyDescent="0.2"/>
  <cols>
    <col min="1" max="1" width="2.7109375" style="139" customWidth="1"/>
    <col min="2" max="2" width="13.85546875" style="139" customWidth="1"/>
    <col min="3" max="3" width="18.7109375" style="139" customWidth="1"/>
    <col min="4" max="4" width="7.85546875" style="139" customWidth="1"/>
    <col min="5" max="5" width="8" style="139" customWidth="1"/>
    <col min="6" max="8" width="6.7109375" style="139" customWidth="1"/>
    <col min="9" max="9" width="9.7109375" style="139" customWidth="1"/>
    <col min="10" max="11" width="8.7109375" style="139" customWidth="1"/>
    <col min="12" max="12" width="8.140625" style="139" customWidth="1"/>
    <col min="13" max="13" width="7.5703125" style="139" customWidth="1"/>
    <col min="14" max="14" width="9.5703125" style="139" customWidth="1"/>
    <col min="15" max="15" width="10.42578125" style="139" customWidth="1"/>
    <col min="16" max="16" width="11.42578125" style="139"/>
    <col min="17" max="17" width="11.42578125" style="139" customWidth="1"/>
    <col min="18" max="18" width="7.140625" style="139" customWidth="1"/>
    <col min="19" max="19" width="8.42578125" style="139" customWidth="1"/>
    <col min="20" max="20" width="6.7109375" style="139" customWidth="1"/>
    <col min="21" max="22" width="10.85546875" style="139" customWidth="1"/>
    <col min="23" max="23" width="9.42578125" style="139" customWidth="1"/>
    <col min="24" max="29" width="11.42578125" style="139" customWidth="1"/>
    <col min="30" max="256" width="11.42578125" style="139"/>
    <col min="257" max="257" width="0.85546875" style="139" customWidth="1"/>
    <col min="258" max="258" width="13.5703125" style="139" customWidth="1"/>
    <col min="259" max="259" width="17.28515625" style="139" customWidth="1"/>
    <col min="260" max="270" width="6.7109375" style="139" customWidth="1"/>
    <col min="271" max="271" width="10.42578125" style="139" customWidth="1"/>
    <col min="272" max="512" width="11.42578125" style="139"/>
    <col min="513" max="513" width="0.85546875" style="139" customWidth="1"/>
    <col min="514" max="514" width="13.5703125" style="139" customWidth="1"/>
    <col min="515" max="515" width="17.28515625" style="139" customWidth="1"/>
    <col min="516" max="526" width="6.7109375" style="139" customWidth="1"/>
    <col min="527" max="527" width="10.42578125" style="139" customWidth="1"/>
    <col min="528" max="768" width="11.42578125" style="139"/>
    <col min="769" max="769" width="0.85546875" style="139" customWidth="1"/>
    <col min="770" max="770" width="13.5703125" style="139" customWidth="1"/>
    <col min="771" max="771" width="17.28515625" style="139" customWidth="1"/>
    <col min="772" max="782" width="6.7109375" style="139" customWidth="1"/>
    <col min="783" max="783" width="10.42578125" style="139" customWidth="1"/>
    <col min="784" max="1024" width="11.42578125" style="139"/>
    <col min="1025" max="1025" width="0.85546875" style="139" customWidth="1"/>
    <col min="1026" max="1026" width="13.5703125" style="139" customWidth="1"/>
    <col min="1027" max="1027" width="17.28515625" style="139" customWidth="1"/>
    <col min="1028" max="1038" width="6.7109375" style="139" customWidth="1"/>
    <col min="1039" max="1039" width="10.42578125" style="139" customWidth="1"/>
    <col min="1040" max="1280" width="11.42578125" style="139"/>
    <col min="1281" max="1281" width="0.85546875" style="139" customWidth="1"/>
    <col min="1282" max="1282" width="13.5703125" style="139" customWidth="1"/>
    <col min="1283" max="1283" width="17.28515625" style="139" customWidth="1"/>
    <col min="1284" max="1294" width="6.7109375" style="139" customWidth="1"/>
    <col min="1295" max="1295" width="10.42578125" style="139" customWidth="1"/>
    <col min="1296" max="1536" width="11.42578125" style="139"/>
    <col min="1537" max="1537" width="0.85546875" style="139" customWidth="1"/>
    <col min="1538" max="1538" width="13.5703125" style="139" customWidth="1"/>
    <col min="1539" max="1539" width="17.28515625" style="139" customWidth="1"/>
    <col min="1540" max="1550" width="6.7109375" style="139" customWidth="1"/>
    <col min="1551" max="1551" width="10.42578125" style="139" customWidth="1"/>
    <col min="1552" max="1792" width="11.42578125" style="139"/>
    <col min="1793" max="1793" width="0.85546875" style="139" customWidth="1"/>
    <col min="1794" max="1794" width="13.5703125" style="139" customWidth="1"/>
    <col min="1795" max="1795" width="17.28515625" style="139" customWidth="1"/>
    <col min="1796" max="1806" width="6.7109375" style="139" customWidth="1"/>
    <col min="1807" max="1807" width="10.42578125" style="139" customWidth="1"/>
    <col min="1808" max="2048" width="11.42578125" style="139"/>
    <col min="2049" max="2049" width="0.85546875" style="139" customWidth="1"/>
    <col min="2050" max="2050" width="13.5703125" style="139" customWidth="1"/>
    <col min="2051" max="2051" width="17.28515625" style="139" customWidth="1"/>
    <col min="2052" max="2062" width="6.7109375" style="139" customWidth="1"/>
    <col min="2063" max="2063" width="10.42578125" style="139" customWidth="1"/>
    <col min="2064" max="2304" width="11.42578125" style="139"/>
    <col min="2305" max="2305" width="0.85546875" style="139" customWidth="1"/>
    <col min="2306" max="2306" width="13.5703125" style="139" customWidth="1"/>
    <col min="2307" max="2307" width="17.28515625" style="139" customWidth="1"/>
    <col min="2308" max="2318" width="6.7109375" style="139" customWidth="1"/>
    <col min="2319" max="2319" width="10.42578125" style="139" customWidth="1"/>
    <col min="2320" max="2560" width="11.42578125" style="139"/>
    <col min="2561" max="2561" width="0.85546875" style="139" customWidth="1"/>
    <col min="2562" max="2562" width="13.5703125" style="139" customWidth="1"/>
    <col min="2563" max="2563" width="17.28515625" style="139" customWidth="1"/>
    <col min="2564" max="2574" width="6.7109375" style="139" customWidth="1"/>
    <col min="2575" max="2575" width="10.42578125" style="139" customWidth="1"/>
    <col min="2576" max="2816" width="11.42578125" style="139"/>
    <col min="2817" max="2817" width="0.85546875" style="139" customWidth="1"/>
    <col min="2818" max="2818" width="13.5703125" style="139" customWidth="1"/>
    <col min="2819" max="2819" width="17.28515625" style="139" customWidth="1"/>
    <col min="2820" max="2830" width="6.7109375" style="139" customWidth="1"/>
    <col min="2831" max="2831" width="10.42578125" style="139" customWidth="1"/>
    <col min="2832" max="3072" width="11.42578125" style="139"/>
    <col min="3073" max="3073" width="0.85546875" style="139" customWidth="1"/>
    <col min="3074" max="3074" width="13.5703125" style="139" customWidth="1"/>
    <col min="3075" max="3075" width="17.28515625" style="139" customWidth="1"/>
    <col min="3076" max="3086" width="6.7109375" style="139" customWidth="1"/>
    <col min="3087" max="3087" width="10.42578125" style="139" customWidth="1"/>
    <col min="3088" max="3328" width="11.42578125" style="139"/>
    <col min="3329" max="3329" width="0.85546875" style="139" customWidth="1"/>
    <col min="3330" max="3330" width="13.5703125" style="139" customWidth="1"/>
    <col min="3331" max="3331" width="17.28515625" style="139" customWidth="1"/>
    <col min="3332" max="3342" width="6.7109375" style="139" customWidth="1"/>
    <col min="3343" max="3343" width="10.42578125" style="139" customWidth="1"/>
    <col min="3344" max="3584" width="11.42578125" style="139"/>
    <col min="3585" max="3585" width="0.85546875" style="139" customWidth="1"/>
    <col min="3586" max="3586" width="13.5703125" style="139" customWidth="1"/>
    <col min="3587" max="3587" width="17.28515625" style="139" customWidth="1"/>
    <col min="3588" max="3598" width="6.7109375" style="139" customWidth="1"/>
    <col min="3599" max="3599" width="10.42578125" style="139" customWidth="1"/>
    <col min="3600" max="3840" width="11.42578125" style="139"/>
    <col min="3841" max="3841" width="0.85546875" style="139" customWidth="1"/>
    <col min="3842" max="3842" width="13.5703125" style="139" customWidth="1"/>
    <col min="3843" max="3843" width="17.28515625" style="139" customWidth="1"/>
    <col min="3844" max="3854" width="6.7109375" style="139" customWidth="1"/>
    <col min="3855" max="3855" width="10.42578125" style="139" customWidth="1"/>
    <col min="3856" max="4096" width="11.42578125" style="139"/>
    <col min="4097" max="4097" width="0.85546875" style="139" customWidth="1"/>
    <col min="4098" max="4098" width="13.5703125" style="139" customWidth="1"/>
    <col min="4099" max="4099" width="17.28515625" style="139" customWidth="1"/>
    <col min="4100" max="4110" width="6.7109375" style="139" customWidth="1"/>
    <col min="4111" max="4111" width="10.42578125" style="139" customWidth="1"/>
    <col min="4112" max="4352" width="11.42578125" style="139"/>
    <col min="4353" max="4353" width="0.85546875" style="139" customWidth="1"/>
    <col min="4354" max="4354" width="13.5703125" style="139" customWidth="1"/>
    <col min="4355" max="4355" width="17.28515625" style="139" customWidth="1"/>
    <col min="4356" max="4366" width="6.7109375" style="139" customWidth="1"/>
    <col min="4367" max="4367" width="10.42578125" style="139" customWidth="1"/>
    <col min="4368" max="4608" width="11.42578125" style="139"/>
    <col min="4609" max="4609" width="0.85546875" style="139" customWidth="1"/>
    <col min="4610" max="4610" width="13.5703125" style="139" customWidth="1"/>
    <col min="4611" max="4611" width="17.28515625" style="139" customWidth="1"/>
    <col min="4612" max="4622" width="6.7109375" style="139" customWidth="1"/>
    <col min="4623" max="4623" width="10.42578125" style="139" customWidth="1"/>
    <col min="4624" max="4864" width="11.42578125" style="139"/>
    <col min="4865" max="4865" width="0.85546875" style="139" customWidth="1"/>
    <col min="4866" max="4866" width="13.5703125" style="139" customWidth="1"/>
    <col min="4867" max="4867" width="17.28515625" style="139" customWidth="1"/>
    <col min="4868" max="4878" width="6.7109375" style="139" customWidth="1"/>
    <col min="4879" max="4879" width="10.42578125" style="139" customWidth="1"/>
    <col min="4880" max="5120" width="11.42578125" style="139"/>
    <col min="5121" max="5121" width="0.85546875" style="139" customWidth="1"/>
    <col min="5122" max="5122" width="13.5703125" style="139" customWidth="1"/>
    <col min="5123" max="5123" width="17.28515625" style="139" customWidth="1"/>
    <col min="5124" max="5134" width="6.7109375" style="139" customWidth="1"/>
    <col min="5135" max="5135" width="10.42578125" style="139" customWidth="1"/>
    <col min="5136" max="5376" width="11.42578125" style="139"/>
    <col min="5377" max="5377" width="0.85546875" style="139" customWidth="1"/>
    <col min="5378" max="5378" width="13.5703125" style="139" customWidth="1"/>
    <col min="5379" max="5379" width="17.28515625" style="139" customWidth="1"/>
    <col min="5380" max="5390" width="6.7109375" style="139" customWidth="1"/>
    <col min="5391" max="5391" width="10.42578125" style="139" customWidth="1"/>
    <col min="5392" max="5632" width="11.42578125" style="139"/>
    <col min="5633" max="5633" width="0.85546875" style="139" customWidth="1"/>
    <col min="5634" max="5634" width="13.5703125" style="139" customWidth="1"/>
    <col min="5635" max="5635" width="17.28515625" style="139" customWidth="1"/>
    <col min="5636" max="5646" width="6.7109375" style="139" customWidth="1"/>
    <col min="5647" max="5647" width="10.42578125" style="139" customWidth="1"/>
    <col min="5648" max="5888" width="11.42578125" style="139"/>
    <col min="5889" max="5889" width="0.85546875" style="139" customWidth="1"/>
    <col min="5890" max="5890" width="13.5703125" style="139" customWidth="1"/>
    <col min="5891" max="5891" width="17.28515625" style="139" customWidth="1"/>
    <col min="5892" max="5902" width="6.7109375" style="139" customWidth="1"/>
    <col min="5903" max="5903" width="10.42578125" style="139" customWidth="1"/>
    <col min="5904" max="6144" width="11.42578125" style="139"/>
    <col min="6145" max="6145" width="0.85546875" style="139" customWidth="1"/>
    <col min="6146" max="6146" width="13.5703125" style="139" customWidth="1"/>
    <col min="6147" max="6147" width="17.28515625" style="139" customWidth="1"/>
    <col min="6148" max="6158" width="6.7109375" style="139" customWidth="1"/>
    <col min="6159" max="6159" width="10.42578125" style="139" customWidth="1"/>
    <col min="6160" max="6400" width="11.42578125" style="139"/>
    <col min="6401" max="6401" width="0.85546875" style="139" customWidth="1"/>
    <col min="6402" max="6402" width="13.5703125" style="139" customWidth="1"/>
    <col min="6403" max="6403" width="17.28515625" style="139" customWidth="1"/>
    <col min="6404" max="6414" width="6.7109375" style="139" customWidth="1"/>
    <col min="6415" max="6415" width="10.42578125" style="139" customWidth="1"/>
    <col min="6416" max="6656" width="11.42578125" style="139"/>
    <col min="6657" max="6657" width="0.85546875" style="139" customWidth="1"/>
    <col min="6658" max="6658" width="13.5703125" style="139" customWidth="1"/>
    <col min="6659" max="6659" width="17.28515625" style="139" customWidth="1"/>
    <col min="6660" max="6670" width="6.7109375" style="139" customWidth="1"/>
    <col min="6671" max="6671" width="10.42578125" style="139" customWidth="1"/>
    <col min="6672" max="6912" width="11.42578125" style="139"/>
    <col min="6913" max="6913" width="0.85546875" style="139" customWidth="1"/>
    <col min="6914" max="6914" width="13.5703125" style="139" customWidth="1"/>
    <col min="6915" max="6915" width="17.28515625" style="139" customWidth="1"/>
    <col min="6916" max="6926" width="6.7109375" style="139" customWidth="1"/>
    <col min="6927" max="6927" width="10.42578125" style="139" customWidth="1"/>
    <col min="6928" max="7168" width="11.42578125" style="139"/>
    <col min="7169" max="7169" width="0.85546875" style="139" customWidth="1"/>
    <col min="7170" max="7170" width="13.5703125" style="139" customWidth="1"/>
    <col min="7171" max="7171" width="17.28515625" style="139" customWidth="1"/>
    <col min="7172" max="7182" width="6.7109375" style="139" customWidth="1"/>
    <col min="7183" max="7183" width="10.42578125" style="139" customWidth="1"/>
    <col min="7184" max="7424" width="11.42578125" style="139"/>
    <col min="7425" max="7425" width="0.85546875" style="139" customWidth="1"/>
    <col min="7426" max="7426" width="13.5703125" style="139" customWidth="1"/>
    <col min="7427" max="7427" width="17.28515625" style="139" customWidth="1"/>
    <col min="7428" max="7438" width="6.7109375" style="139" customWidth="1"/>
    <col min="7439" max="7439" width="10.42578125" style="139" customWidth="1"/>
    <col min="7440" max="7680" width="11.42578125" style="139"/>
    <col min="7681" max="7681" width="0.85546875" style="139" customWidth="1"/>
    <col min="7682" max="7682" width="13.5703125" style="139" customWidth="1"/>
    <col min="7683" max="7683" width="17.28515625" style="139" customWidth="1"/>
    <col min="7684" max="7694" width="6.7109375" style="139" customWidth="1"/>
    <col min="7695" max="7695" width="10.42578125" style="139" customWidth="1"/>
    <col min="7696" max="7936" width="11.42578125" style="139"/>
    <col min="7937" max="7937" width="0.85546875" style="139" customWidth="1"/>
    <col min="7938" max="7938" width="13.5703125" style="139" customWidth="1"/>
    <col min="7939" max="7939" width="17.28515625" style="139" customWidth="1"/>
    <col min="7940" max="7950" width="6.7109375" style="139" customWidth="1"/>
    <col min="7951" max="7951" width="10.42578125" style="139" customWidth="1"/>
    <col min="7952" max="8192" width="11.42578125" style="139"/>
    <col min="8193" max="8193" width="0.85546875" style="139" customWidth="1"/>
    <col min="8194" max="8194" width="13.5703125" style="139" customWidth="1"/>
    <col min="8195" max="8195" width="17.28515625" style="139" customWidth="1"/>
    <col min="8196" max="8206" width="6.7109375" style="139" customWidth="1"/>
    <col min="8207" max="8207" width="10.42578125" style="139" customWidth="1"/>
    <col min="8208" max="8448" width="11.42578125" style="139"/>
    <col min="8449" max="8449" width="0.85546875" style="139" customWidth="1"/>
    <col min="8450" max="8450" width="13.5703125" style="139" customWidth="1"/>
    <col min="8451" max="8451" width="17.28515625" style="139" customWidth="1"/>
    <col min="8452" max="8462" width="6.7109375" style="139" customWidth="1"/>
    <col min="8463" max="8463" width="10.42578125" style="139" customWidth="1"/>
    <col min="8464" max="8704" width="11.42578125" style="139"/>
    <col min="8705" max="8705" width="0.85546875" style="139" customWidth="1"/>
    <col min="8706" max="8706" width="13.5703125" style="139" customWidth="1"/>
    <col min="8707" max="8707" width="17.28515625" style="139" customWidth="1"/>
    <col min="8708" max="8718" width="6.7109375" style="139" customWidth="1"/>
    <col min="8719" max="8719" width="10.42578125" style="139" customWidth="1"/>
    <col min="8720" max="8960" width="11.42578125" style="139"/>
    <col min="8961" max="8961" width="0.85546875" style="139" customWidth="1"/>
    <col min="8962" max="8962" width="13.5703125" style="139" customWidth="1"/>
    <col min="8963" max="8963" width="17.28515625" style="139" customWidth="1"/>
    <col min="8964" max="8974" width="6.7109375" style="139" customWidth="1"/>
    <col min="8975" max="8975" width="10.42578125" style="139" customWidth="1"/>
    <col min="8976" max="9216" width="11.42578125" style="139"/>
    <col min="9217" max="9217" width="0.85546875" style="139" customWidth="1"/>
    <col min="9218" max="9218" width="13.5703125" style="139" customWidth="1"/>
    <col min="9219" max="9219" width="17.28515625" style="139" customWidth="1"/>
    <col min="9220" max="9230" width="6.7109375" style="139" customWidth="1"/>
    <col min="9231" max="9231" width="10.42578125" style="139" customWidth="1"/>
    <col min="9232" max="9472" width="11.42578125" style="139"/>
    <col min="9473" max="9473" width="0.85546875" style="139" customWidth="1"/>
    <col min="9474" max="9474" width="13.5703125" style="139" customWidth="1"/>
    <col min="9475" max="9475" width="17.28515625" style="139" customWidth="1"/>
    <col min="9476" max="9486" width="6.7109375" style="139" customWidth="1"/>
    <col min="9487" max="9487" width="10.42578125" style="139" customWidth="1"/>
    <col min="9488" max="9728" width="11.42578125" style="139"/>
    <col min="9729" max="9729" width="0.85546875" style="139" customWidth="1"/>
    <col min="9730" max="9730" width="13.5703125" style="139" customWidth="1"/>
    <col min="9731" max="9731" width="17.28515625" style="139" customWidth="1"/>
    <col min="9732" max="9742" width="6.7109375" style="139" customWidth="1"/>
    <col min="9743" max="9743" width="10.42578125" style="139" customWidth="1"/>
    <col min="9744" max="9984" width="11.42578125" style="139"/>
    <col min="9985" max="9985" width="0.85546875" style="139" customWidth="1"/>
    <col min="9986" max="9986" width="13.5703125" style="139" customWidth="1"/>
    <col min="9987" max="9987" width="17.28515625" style="139" customWidth="1"/>
    <col min="9988" max="9998" width="6.7109375" style="139" customWidth="1"/>
    <col min="9999" max="9999" width="10.42578125" style="139" customWidth="1"/>
    <col min="10000" max="10240" width="11.42578125" style="139"/>
    <col min="10241" max="10241" width="0.85546875" style="139" customWidth="1"/>
    <col min="10242" max="10242" width="13.5703125" style="139" customWidth="1"/>
    <col min="10243" max="10243" width="17.28515625" style="139" customWidth="1"/>
    <col min="10244" max="10254" width="6.7109375" style="139" customWidth="1"/>
    <col min="10255" max="10255" width="10.42578125" style="139" customWidth="1"/>
    <col min="10256" max="10496" width="11.42578125" style="139"/>
    <col min="10497" max="10497" width="0.85546875" style="139" customWidth="1"/>
    <col min="10498" max="10498" width="13.5703125" style="139" customWidth="1"/>
    <col min="10499" max="10499" width="17.28515625" style="139" customWidth="1"/>
    <col min="10500" max="10510" width="6.7109375" style="139" customWidth="1"/>
    <col min="10511" max="10511" width="10.42578125" style="139" customWidth="1"/>
    <col min="10512" max="10752" width="11.42578125" style="139"/>
    <col min="10753" max="10753" width="0.85546875" style="139" customWidth="1"/>
    <col min="10754" max="10754" width="13.5703125" style="139" customWidth="1"/>
    <col min="10755" max="10755" width="17.28515625" style="139" customWidth="1"/>
    <col min="10756" max="10766" width="6.7109375" style="139" customWidth="1"/>
    <col min="10767" max="10767" width="10.42578125" style="139" customWidth="1"/>
    <col min="10768" max="11008" width="11.42578125" style="139"/>
    <col min="11009" max="11009" width="0.85546875" style="139" customWidth="1"/>
    <col min="11010" max="11010" width="13.5703125" style="139" customWidth="1"/>
    <col min="11011" max="11011" width="17.28515625" style="139" customWidth="1"/>
    <col min="11012" max="11022" width="6.7109375" style="139" customWidth="1"/>
    <col min="11023" max="11023" width="10.42578125" style="139" customWidth="1"/>
    <col min="11024" max="11264" width="11.42578125" style="139"/>
    <col min="11265" max="11265" width="0.85546875" style="139" customWidth="1"/>
    <col min="11266" max="11266" width="13.5703125" style="139" customWidth="1"/>
    <col min="11267" max="11267" width="17.28515625" style="139" customWidth="1"/>
    <col min="11268" max="11278" width="6.7109375" style="139" customWidth="1"/>
    <col min="11279" max="11279" width="10.42578125" style="139" customWidth="1"/>
    <col min="11280" max="11520" width="11.42578125" style="139"/>
    <col min="11521" max="11521" width="0.85546875" style="139" customWidth="1"/>
    <col min="11522" max="11522" width="13.5703125" style="139" customWidth="1"/>
    <col min="11523" max="11523" width="17.28515625" style="139" customWidth="1"/>
    <col min="11524" max="11534" width="6.7109375" style="139" customWidth="1"/>
    <col min="11535" max="11535" width="10.42578125" style="139" customWidth="1"/>
    <col min="11536" max="11776" width="11.42578125" style="139"/>
    <col min="11777" max="11777" width="0.85546875" style="139" customWidth="1"/>
    <col min="11778" max="11778" width="13.5703125" style="139" customWidth="1"/>
    <col min="11779" max="11779" width="17.28515625" style="139" customWidth="1"/>
    <col min="11780" max="11790" width="6.7109375" style="139" customWidth="1"/>
    <col min="11791" max="11791" width="10.42578125" style="139" customWidth="1"/>
    <col min="11792" max="12032" width="11.42578125" style="139"/>
    <col min="12033" max="12033" width="0.85546875" style="139" customWidth="1"/>
    <col min="12034" max="12034" width="13.5703125" style="139" customWidth="1"/>
    <col min="12035" max="12035" width="17.28515625" style="139" customWidth="1"/>
    <col min="12036" max="12046" width="6.7109375" style="139" customWidth="1"/>
    <col min="12047" max="12047" width="10.42578125" style="139" customWidth="1"/>
    <col min="12048" max="12288" width="11.42578125" style="139"/>
    <col min="12289" max="12289" width="0.85546875" style="139" customWidth="1"/>
    <col min="12290" max="12290" width="13.5703125" style="139" customWidth="1"/>
    <col min="12291" max="12291" width="17.28515625" style="139" customWidth="1"/>
    <col min="12292" max="12302" width="6.7109375" style="139" customWidth="1"/>
    <col min="12303" max="12303" width="10.42578125" style="139" customWidth="1"/>
    <col min="12304" max="12544" width="11.42578125" style="139"/>
    <col min="12545" max="12545" width="0.85546875" style="139" customWidth="1"/>
    <col min="12546" max="12546" width="13.5703125" style="139" customWidth="1"/>
    <col min="12547" max="12547" width="17.28515625" style="139" customWidth="1"/>
    <col min="12548" max="12558" width="6.7109375" style="139" customWidth="1"/>
    <col min="12559" max="12559" width="10.42578125" style="139" customWidth="1"/>
    <col min="12560" max="12800" width="11.42578125" style="139"/>
    <col min="12801" max="12801" width="0.85546875" style="139" customWidth="1"/>
    <col min="12802" max="12802" width="13.5703125" style="139" customWidth="1"/>
    <col min="12803" max="12803" width="17.28515625" style="139" customWidth="1"/>
    <col min="12804" max="12814" width="6.7109375" style="139" customWidth="1"/>
    <col min="12815" max="12815" width="10.42578125" style="139" customWidth="1"/>
    <col min="12816" max="13056" width="11.42578125" style="139"/>
    <col min="13057" max="13057" width="0.85546875" style="139" customWidth="1"/>
    <col min="13058" max="13058" width="13.5703125" style="139" customWidth="1"/>
    <col min="13059" max="13059" width="17.28515625" style="139" customWidth="1"/>
    <col min="13060" max="13070" width="6.7109375" style="139" customWidth="1"/>
    <col min="13071" max="13071" width="10.42578125" style="139" customWidth="1"/>
    <col min="13072" max="13312" width="11.42578125" style="139"/>
    <col min="13313" max="13313" width="0.85546875" style="139" customWidth="1"/>
    <col min="13314" max="13314" width="13.5703125" style="139" customWidth="1"/>
    <col min="13315" max="13315" width="17.28515625" style="139" customWidth="1"/>
    <col min="13316" max="13326" width="6.7109375" style="139" customWidth="1"/>
    <col min="13327" max="13327" width="10.42578125" style="139" customWidth="1"/>
    <col min="13328" max="13568" width="11.42578125" style="139"/>
    <col min="13569" max="13569" width="0.85546875" style="139" customWidth="1"/>
    <col min="13570" max="13570" width="13.5703125" style="139" customWidth="1"/>
    <col min="13571" max="13571" width="17.28515625" style="139" customWidth="1"/>
    <col min="13572" max="13582" width="6.7109375" style="139" customWidth="1"/>
    <col min="13583" max="13583" width="10.42578125" style="139" customWidth="1"/>
    <col min="13584" max="13824" width="11.42578125" style="139"/>
    <col min="13825" max="13825" width="0.85546875" style="139" customWidth="1"/>
    <col min="13826" max="13826" width="13.5703125" style="139" customWidth="1"/>
    <col min="13827" max="13827" width="17.28515625" style="139" customWidth="1"/>
    <col min="13828" max="13838" width="6.7109375" style="139" customWidth="1"/>
    <col min="13839" max="13839" width="10.42578125" style="139" customWidth="1"/>
    <col min="13840" max="14080" width="11.42578125" style="139"/>
    <col min="14081" max="14081" width="0.85546875" style="139" customWidth="1"/>
    <col min="14082" max="14082" width="13.5703125" style="139" customWidth="1"/>
    <col min="14083" max="14083" width="17.28515625" style="139" customWidth="1"/>
    <col min="14084" max="14094" width="6.7109375" style="139" customWidth="1"/>
    <col min="14095" max="14095" width="10.42578125" style="139" customWidth="1"/>
    <col min="14096" max="14336" width="11.42578125" style="139"/>
    <col min="14337" max="14337" width="0.85546875" style="139" customWidth="1"/>
    <col min="14338" max="14338" width="13.5703125" style="139" customWidth="1"/>
    <col min="14339" max="14339" width="17.28515625" style="139" customWidth="1"/>
    <col min="14340" max="14350" width="6.7109375" style="139" customWidth="1"/>
    <col min="14351" max="14351" width="10.42578125" style="139" customWidth="1"/>
    <col min="14352" max="14592" width="11.42578125" style="139"/>
    <col min="14593" max="14593" width="0.85546875" style="139" customWidth="1"/>
    <col min="14594" max="14594" width="13.5703125" style="139" customWidth="1"/>
    <col min="14595" max="14595" width="17.28515625" style="139" customWidth="1"/>
    <col min="14596" max="14606" width="6.7109375" style="139" customWidth="1"/>
    <col min="14607" max="14607" width="10.42578125" style="139" customWidth="1"/>
    <col min="14608" max="14848" width="11.42578125" style="139"/>
    <col min="14849" max="14849" width="0.85546875" style="139" customWidth="1"/>
    <col min="14850" max="14850" width="13.5703125" style="139" customWidth="1"/>
    <col min="14851" max="14851" width="17.28515625" style="139" customWidth="1"/>
    <col min="14852" max="14862" width="6.7109375" style="139" customWidth="1"/>
    <col min="14863" max="14863" width="10.42578125" style="139" customWidth="1"/>
    <col min="14864" max="15104" width="11.42578125" style="139"/>
    <col min="15105" max="15105" width="0.85546875" style="139" customWidth="1"/>
    <col min="15106" max="15106" width="13.5703125" style="139" customWidth="1"/>
    <col min="15107" max="15107" width="17.28515625" style="139" customWidth="1"/>
    <col min="15108" max="15118" width="6.7109375" style="139" customWidth="1"/>
    <col min="15119" max="15119" width="10.42578125" style="139" customWidth="1"/>
    <col min="15120" max="15360" width="11.42578125" style="139"/>
    <col min="15361" max="15361" width="0.85546875" style="139" customWidth="1"/>
    <col min="15362" max="15362" width="13.5703125" style="139" customWidth="1"/>
    <col min="15363" max="15363" width="17.28515625" style="139" customWidth="1"/>
    <col min="15364" max="15374" width="6.7109375" style="139" customWidth="1"/>
    <col min="15375" max="15375" width="10.42578125" style="139" customWidth="1"/>
    <col min="15376" max="15616" width="11.42578125" style="139"/>
    <col min="15617" max="15617" width="0.85546875" style="139" customWidth="1"/>
    <col min="15618" max="15618" width="13.5703125" style="139" customWidth="1"/>
    <col min="15619" max="15619" width="17.28515625" style="139" customWidth="1"/>
    <col min="15620" max="15630" width="6.7109375" style="139" customWidth="1"/>
    <col min="15631" max="15631" width="10.42578125" style="139" customWidth="1"/>
    <col min="15632" max="15872" width="11.42578125" style="139"/>
    <col min="15873" max="15873" width="0.85546875" style="139" customWidth="1"/>
    <col min="15874" max="15874" width="13.5703125" style="139" customWidth="1"/>
    <col min="15875" max="15875" width="17.28515625" style="139" customWidth="1"/>
    <col min="15876" max="15886" width="6.7109375" style="139" customWidth="1"/>
    <col min="15887" max="15887" width="10.42578125" style="139" customWidth="1"/>
    <col min="15888" max="16128" width="11.42578125" style="139"/>
    <col min="16129" max="16129" width="0.85546875" style="139" customWidth="1"/>
    <col min="16130" max="16130" width="13.5703125" style="139" customWidth="1"/>
    <col min="16131" max="16131" width="17.28515625" style="139" customWidth="1"/>
    <col min="16132" max="16142" width="6.7109375" style="139" customWidth="1"/>
    <col min="16143" max="16143" width="10.42578125" style="139" customWidth="1"/>
    <col min="16144" max="16384" width="11.42578125" style="139"/>
  </cols>
  <sheetData>
    <row r="1" spans="1:15" s="58" customFormat="1" ht="8.25" customHeight="1" x14ac:dyDescent="0.2">
      <c r="A1" s="153"/>
      <c r="B1" s="27"/>
      <c r="C1" s="27"/>
      <c r="D1" s="27"/>
      <c r="E1" s="27"/>
      <c r="F1" s="27"/>
      <c r="G1" s="27"/>
      <c r="H1" s="27"/>
      <c r="I1" s="27"/>
      <c r="J1" s="27"/>
      <c r="K1" s="27"/>
      <c r="L1" s="27"/>
      <c r="M1" s="27"/>
    </row>
    <row r="2" spans="1:15" s="58" customFormat="1" ht="50.25" customHeight="1" x14ac:dyDescent="0.2">
      <c r="B2" s="1468" t="s">
        <v>911</v>
      </c>
      <c r="C2" s="1468"/>
      <c r="D2" s="1468"/>
      <c r="E2" s="1468"/>
      <c r="F2" s="1468"/>
      <c r="G2" s="1468"/>
      <c r="H2" s="1468"/>
      <c r="I2" s="317"/>
      <c r="J2" s="317"/>
      <c r="K2" s="317"/>
      <c r="L2" s="317"/>
      <c r="M2" s="317"/>
    </row>
    <row r="3" spans="1:15" s="1" customFormat="1" ht="14.25" customHeight="1" x14ac:dyDescent="0.25">
      <c r="B3" s="1530" t="s">
        <v>843</v>
      </c>
      <c r="C3" s="1530"/>
      <c r="D3"/>
      <c r="E3"/>
      <c r="F3" s="318"/>
      <c r="G3" s="318"/>
      <c r="H3" s="318"/>
      <c r="I3" s="318"/>
      <c r="J3" s="318"/>
      <c r="K3"/>
      <c r="L3"/>
      <c r="M3"/>
    </row>
    <row r="4" spans="1:15" s="1" customFormat="1" ht="14.25" customHeight="1" thickBot="1" x14ac:dyDescent="0.3">
      <c r="B4" s="344"/>
      <c r="C4"/>
      <c r="D4"/>
      <c r="E4"/>
      <c r="F4" s="318"/>
      <c r="G4" s="318"/>
      <c r="H4" s="318"/>
      <c r="I4" s="318"/>
      <c r="J4" s="318"/>
      <c r="K4"/>
      <c r="L4"/>
      <c r="M4"/>
    </row>
    <row r="5" spans="1:15" s="211" customFormat="1" ht="28.5" customHeight="1" x14ac:dyDescent="0.2">
      <c r="A5" s="210"/>
      <c r="B5" s="1573" t="s">
        <v>3735</v>
      </c>
      <c r="C5" s="1574"/>
      <c r="D5" s="1579" t="s">
        <v>916</v>
      </c>
      <c r="E5" s="1579"/>
      <c r="F5" s="1581" t="s">
        <v>910</v>
      </c>
      <c r="G5" s="1582"/>
      <c r="H5" s="1582"/>
      <c r="I5" s="1582"/>
      <c r="J5" s="1582"/>
      <c r="K5" s="1582"/>
      <c r="L5" s="1582"/>
      <c r="M5" s="1582"/>
      <c r="N5" s="1582"/>
      <c r="O5" s="1583" t="s">
        <v>901</v>
      </c>
    </row>
    <row r="6" spans="1:15" s="211" customFormat="1" ht="29.25" customHeight="1" x14ac:dyDescent="0.2">
      <c r="A6" s="210"/>
      <c r="B6" s="1575"/>
      <c r="C6" s="1576"/>
      <c r="D6" s="1580"/>
      <c r="E6" s="1580"/>
      <c r="F6" s="1586" t="s">
        <v>2903</v>
      </c>
      <c r="G6" s="1587"/>
      <c r="H6" s="1587"/>
      <c r="I6" s="1587"/>
      <c r="J6" s="1587"/>
      <c r="K6" s="1587"/>
      <c r="L6" s="1587"/>
      <c r="M6" s="1588" t="s">
        <v>2902</v>
      </c>
      <c r="N6" s="1588" t="s">
        <v>906</v>
      </c>
      <c r="O6" s="1584"/>
    </row>
    <row r="7" spans="1:15" s="211" customFormat="1" ht="134.25" customHeight="1" x14ac:dyDescent="0.2">
      <c r="A7" s="210"/>
      <c r="B7" s="1577"/>
      <c r="C7" s="1578"/>
      <c r="D7" s="212" t="s">
        <v>907</v>
      </c>
      <c r="E7" s="212" t="s">
        <v>908</v>
      </c>
      <c r="F7" s="212" t="s">
        <v>2904</v>
      </c>
      <c r="G7" s="212" t="s">
        <v>902</v>
      </c>
      <c r="H7" s="212" t="s">
        <v>2901</v>
      </c>
      <c r="I7" s="212" t="s">
        <v>903</v>
      </c>
      <c r="J7" s="212" t="s">
        <v>904</v>
      </c>
      <c r="K7" s="212" t="s">
        <v>905</v>
      </c>
      <c r="L7" s="212" t="s">
        <v>909</v>
      </c>
      <c r="M7" s="1589"/>
      <c r="N7" s="1589"/>
      <c r="O7" s="1585"/>
    </row>
    <row r="8" spans="1:15" s="211" customFormat="1" ht="6.75" customHeight="1" thickBot="1" x14ac:dyDescent="0.3">
      <c r="A8" s="210"/>
      <c r="B8" s="213"/>
      <c r="C8" s="213"/>
      <c r="D8" s="214"/>
      <c r="E8" s="214"/>
      <c r="F8" s="214"/>
      <c r="G8" s="214"/>
      <c r="H8" s="214"/>
      <c r="I8" s="214"/>
      <c r="J8" s="214"/>
      <c r="K8" s="214"/>
      <c r="L8" s="214"/>
      <c r="M8" s="215"/>
      <c r="N8" s="215"/>
      <c r="O8" s="213"/>
    </row>
    <row r="9" spans="1:15" s="211" customFormat="1" ht="35.25" customHeight="1" thickBot="1" x14ac:dyDescent="0.25">
      <c r="A9" s="210"/>
      <c r="B9" s="1601" t="s">
        <v>900</v>
      </c>
      <c r="C9" s="1602"/>
      <c r="D9" s="1602"/>
      <c r="E9" s="1602"/>
      <c r="F9" s="1602"/>
      <c r="G9" s="1602"/>
      <c r="H9" s="1602"/>
      <c r="I9" s="1602"/>
      <c r="J9" s="1602"/>
      <c r="K9" s="1602"/>
      <c r="L9" s="1602"/>
      <c r="M9" s="1602"/>
      <c r="N9" s="1602"/>
      <c r="O9" s="1603"/>
    </row>
    <row r="10" spans="1:15" s="211" customFormat="1" ht="30.75" customHeight="1" x14ac:dyDescent="0.2">
      <c r="B10" s="1604" t="s">
        <v>1484</v>
      </c>
      <c r="C10" s="626" t="s">
        <v>895</v>
      </c>
      <c r="D10" s="624"/>
      <c r="E10" s="624"/>
      <c r="F10" s="624"/>
      <c r="G10" s="624"/>
      <c r="H10" s="624"/>
      <c r="I10" s="624"/>
      <c r="J10" s="624"/>
      <c r="K10" s="624"/>
      <c r="L10" s="624"/>
      <c r="M10" s="624"/>
      <c r="N10" s="624"/>
      <c r="O10" s="627" t="str">
        <f t="shared" ref="O10:O16" si="0">IF(AND(D10="",E10="",F10="",I10="",N10=""),"",SUM(D10:N10))</f>
        <v/>
      </c>
    </row>
    <row r="11" spans="1:15" s="211" customFormat="1" ht="31.5" customHeight="1" x14ac:dyDescent="0.2">
      <c r="B11" s="1605"/>
      <c r="C11" s="618" t="s">
        <v>2894</v>
      </c>
      <c r="D11" s="625"/>
      <c r="E11" s="625"/>
      <c r="F11" s="625"/>
      <c r="G11" s="625"/>
      <c r="H11" s="625"/>
      <c r="I11" s="625"/>
      <c r="J11" s="625"/>
      <c r="K11" s="625"/>
      <c r="L11" s="625"/>
      <c r="M11" s="625"/>
      <c r="N11" s="625"/>
      <c r="O11" s="619" t="str">
        <f t="shared" si="0"/>
        <v/>
      </c>
    </row>
    <row r="12" spans="1:15" s="211" customFormat="1" ht="30.75" customHeight="1" x14ac:dyDescent="0.2">
      <c r="B12" s="1605"/>
      <c r="C12" s="618" t="s">
        <v>896</v>
      </c>
      <c r="D12" s="625"/>
      <c r="E12" s="625"/>
      <c r="F12" s="625"/>
      <c r="G12" s="625"/>
      <c r="H12" s="625"/>
      <c r="I12" s="625"/>
      <c r="J12" s="625"/>
      <c r="K12" s="625"/>
      <c r="L12" s="625"/>
      <c r="M12" s="625"/>
      <c r="N12" s="625"/>
      <c r="O12" s="619" t="str">
        <f t="shared" si="0"/>
        <v/>
      </c>
    </row>
    <row r="13" spans="1:15" s="211" customFormat="1" ht="29.25" customHeight="1" x14ac:dyDescent="0.2">
      <c r="B13" s="1605" t="s">
        <v>897</v>
      </c>
      <c r="C13" s="1606"/>
      <c r="D13" s="625"/>
      <c r="E13" s="625"/>
      <c r="F13" s="625"/>
      <c r="G13" s="625"/>
      <c r="H13" s="625"/>
      <c r="I13" s="625"/>
      <c r="J13" s="625"/>
      <c r="K13" s="625"/>
      <c r="L13" s="625"/>
      <c r="M13" s="625"/>
      <c r="N13" s="625"/>
      <c r="O13" s="619" t="str">
        <f t="shared" si="0"/>
        <v/>
      </c>
    </row>
    <row r="14" spans="1:15" s="211" customFormat="1" ht="28.5" customHeight="1" x14ac:dyDescent="0.2">
      <c r="B14" s="1605" t="s">
        <v>898</v>
      </c>
      <c r="C14" s="1607"/>
      <c r="D14" s="1192"/>
      <c r="E14" s="216"/>
      <c r="F14" s="216"/>
      <c r="G14" s="216"/>
      <c r="H14" s="216"/>
      <c r="I14" s="216"/>
      <c r="J14" s="216"/>
      <c r="K14" s="216"/>
      <c r="L14" s="216"/>
      <c r="M14" s="216"/>
      <c r="N14" s="216"/>
      <c r="O14" s="218" t="str">
        <f t="shared" si="0"/>
        <v/>
      </c>
    </row>
    <row r="15" spans="1:15" s="211" customFormat="1" ht="27" customHeight="1" x14ac:dyDescent="0.2">
      <c r="B15" s="1605" t="s">
        <v>899</v>
      </c>
      <c r="C15" s="1608"/>
      <c r="D15" s="1190"/>
      <c r="E15" s="217"/>
      <c r="F15" s="217"/>
      <c r="G15" s="217"/>
      <c r="H15" s="217"/>
      <c r="I15" s="217"/>
      <c r="J15" s="217"/>
      <c r="K15" s="217"/>
      <c r="L15" s="217"/>
      <c r="M15" s="217"/>
      <c r="N15" s="217"/>
      <c r="O15" s="218" t="str">
        <f t="shared" si="0"/>
        <v/>
      </c>
    </row>
    <row r="16" spans="1:15" s="211" customFormat="1" ht="28.5" customHeight="1" x14ac:dyDescent="0.2">
      <c r="B16" s="1609" t="s">
        <v>2895</v>
      </c>
      <c r="C16" s="1610"/>
      <c r="D16" s="1193"/>
      <c r="E16" s="219"/>
      <c r="F16" s="219"/>
      <c r="G16" s="219"/>
      <c r="H16" s="219"/>
      <c r="I16" s="219"/>
      <c r="J16" s="219"/>
      <c r="K16" s="219"/>
      <c r="L16" s="219"/>
      <c r="M16" s="219"/>
      <c r="N16" s="219"/>
      <c r="O16" s="220" t="str">
        <f t="shared" si="0"/>
        <v/>
      </c>
    </row>
    <row r="17" spans="2:20" s="211" customFormat="1" ht="28.5" customHeight="1" thickBot="1" x14ac:dyDescent="0.25">
      <c r="B17" s="1590" t="s">
        <v>3729</v>
      </c>
      <c r="C17" s="1591"/>
      <c r="D17" s="221" t="str">
        <f>IF(AND(D10="",D11="",D12="",D13="",D14="",D15="",D16=""),"",SUM(D10:D16))</f>
        <v/>
      </c>
      <c r="E17" s="270" t="str">
        <f t="shared" ref="E17:O17" si="1">IF(AND(E10="",E11="",E12="",E13="",E14="",E15="",E16=""),"",SUM(E10:E16))</f>
        <v/>
      </c>
      <c r="F17" s="221" t="str">
        <f t="shared" si="1"/>
        <v/>
      </c>
      <c r="G17" s="271" t="str">
        <f t="shared" si="1"/>
        <v/>
      </c>
      <c r="H17" s="221" t="str">
        <f t="shared" si="1"/>
        <v/>
      </c>
      <c r="I17" s="221" t="str">
        <f t="shared" si="1"/>
        <v/>
      </c>
      <c r="J17" s="221" t="str">
        <f t="shared" si="1"/>
        <v/>
      </c>
      <c r="K17" s="221" t="str">
        <f t="shared" si="1"/>
        <v/>
      </c>
      <c r="L17" s="221" t="str">
        <f t="shared" si="1"/>
        <v/>
      </c>
      <c r="M17" s="221" t="str">
        <f t="shared" si="1"/>
        <v/>
      </c>
      <c r="N17" s="221" t="str">
        <f t="shared" si="1"/>
        <v/>
      </c>
      <c r="O17" s="222" t="str">
        <f t="shared" si="1"/>
        <v/>
      </c>
    </row>
    <row r="18" spans="2:20" s="211" customFormat="1" ht="3.95" customHeight="1" thickBot="1" x14ac:dyDescent="0.25">
      <c r="B18" s="223"/>
      <c r="C18" s="223"/>
      <c r="D18" s="132"/>
      <c r="E18" s="132"/>
      <c r="F18" s="132"/>
      <c r="G18" s="132"/>
      <c r="H18" s="132"/>
      <c r="I18" s="132"/>
      <c r="J18" s="132"/>
      <c r="K18" s="132"/>
      <c r="L18" s="132"/>
      <c r="M18" s="132"/>
      <c r="N18" s="132"/>
      <c r="O18" s="224"/>
    </row>
    <row r="19" spans="2:20" s="211" customFormat="1" ht="30" customHeight="1" thickBot="1" x14ac:dyDescent="0.25">
      <c r="B19" s="1592" t="s">
        <v>2896</v>
      </c>
      <c r="C19" s="1593"/>
      <c r="D19" s="225"/>
      <c r="E19" s="225"/>
      <c r="F19" s="226"/>
      <c r="G19" s="226"/>
      <c r="H19" s="226"/>
      <c r="I19" s="226"/>
      <c r="J19" s="226"/>
      <c r="K19" s="226"/>
      <c r="L19" s="226"/>
      <c r="M19" s="226"/>
      <c r="N19" s="226"/>
      <c r="O19" s="227"/>
      <c r="Q19" s="228"/>
      <c r="R19" s="228"/>
      <c r="S19" s="228"/>
      <c r="T19" s="228"/>
    </row>
    <row r="20" spans="2:20" s="211" customFormat="1" ht="9.9499999999999993" customHeight="1" thickBot="1" x14ac:dyDescent="0.25">
      <c r="B20" s="1594"/>
      <c r="C20" s="1595"/>
      <c r="D20" s="1595"/>
      <c r="E20" s="1595"/>
      <c r="F20" s="1595"/>
      <c r="G20" s="1595"/>
      <c r="H20" s="1595"/>
      <c r="I20" s="1595"/>
      <c r="J20" s="1595"/>
      <c r="K20" s="1595"/>
      <c r="L20" s="1595"/>
      <c r="M20" s="1595"/>
      <c r="N20" s="1595"/>
      <c r="O20" s="1595"/>
      <c r="Q20" s="228"/>
      <c r="R20" s="228"/>
      <c r="S20" s="228"/>
      <c r="T20" s="228"/>
    </row>
    <row r="21" spans="2:20" s="211" customFormat="1" ht="34.5" customHeight="1" x14ac:dyDescent="0.2">
      <c r="B21" s="1596" t="s">
        <v>3730</v>
      </c>
      <c r="C21" s="1597"/>
      <c r="D21" s="1597"/>
      <c r="E21" s="1597"/>
      <c r="F21" s="1597"/>
      <c r="G21" s="1597"/>
      <c r="H21" s="1597"/>
      <c r="I21" s="1597"/>
      <c r="J21" s="1597"/>
      <c r="K21" s="1597"/>
      <c r="L21" s="1597"/>
      <c r="M21" s="1597"/>
      <c r="N21" s="1597"/>
      <c r="O21" s="1598"/>
      <c r="R21" s="229"/>
      <c r="S21" s="229"/>
    </row>
    <row r="22" spans="2:20" s="211" customFormat="1" ht="39" customHeight="1" x14ac:dyDescent="0.2">
      <c r="B22" s="1599" t="s">
        <v>2897</v>
      </c>
      <c r="C22" s="1600"/>
      <c r="D22" s="1191"/>
      <c r="E22" s="230"/>
      <c r="F22" s="230"/>
      <c r="G22" s="230"/>
      <c r="H22" s="230"/>
      <c r="I22" s="230"/>
      <c r="J22" s="230"/>
      <c r="K22" s="230"/>
      <c r="L22" s="230"/>
      <c r="M22" s="230"/>
      <c r="N22" s="230"/>
      <c r="O22" s="218"/>
      <c r="R22" s="229"/>
      <c r="S22" s="229"/>
    </row>
    <row r="23" spans="2:20" s="211" customFormat="1" ht="37.5" customHeight="1" x14ac:dyDescent="0.2">
      <c r="B23" s="1599" t="s">
        <v>2898</v>
      </c>
      <c r="C23" s="1600"/>
      <c r="D23" s="1191"/>
      <c r="E23" s="230"/>
      <c r="F23" s="274"/>
      <c r="G23" s="230"/>
      <c r="H23" s="230"/>
      <c r="I23" s="230"/>
      <c r="J23" s="230"/>
      <c r="K23" s="230"/>
      <c r="L23" s="230"/>
      <c r="M23" s="230"/>
      <c r="N23" s="230"/>
      <c r="O23" s="218"/>
      <c r="R23" s="229"/>
      <c r="S23" s="229"/>
    </row>
    <row r="24" spans="2:20" s="211" customFormat="1" ht="36.75" customHeight="1" thickBot="1" x14ac:dyDescent="0.25">
      <c r="B24" s="1611" t="s">
        <v>2899</v>
      </c>
      <c r="C24" s="1612"/>
      <c r="D24" s="231"/>
      <c r="E24" s="272"/>
      <c r="F24" s="231"/>
      <c r="G24" s="273"/>
      <c r="H24" s="231"/>
      <c r="I24" s="231"/>
      <c r="J24" s="231"/>
      <c r="K24" s="231"/>
      <c r="L24" s="231"/>
      <c r="M24" s="231"/>
      <c r="N24" s="231"/>
      <c r="O24" s="222"/>
      <c r="R24" s="229"/>
      <c r="S24" s="229"/>
    </row>
    <row r="25" spans="2:20" s="211" customFormat="1" ht="3.95" customHeight="1" thickBot="1" x14ac:dyDescent="0.25">
      <c r="B25" s="232"/>
      <c r="C25" s="232"/>
      <c r="D25" s="233"/>
      <c r="E25" s="233"/>
      <c r="F25" s="233"/>
      <c r="G25" s="233"/>
      <c r="H25" s="233"/>
      <c r="I25" s="233"/>
      <c r="J25" s="233"/>
      <c r="K25" s="233"/>
      <c r="L25" s="233"/>
      <c r="M25" s="233"/>
      <c r="N25" s="233"/>
      <c r="O25" s="132"/>
      <c r="R25" s="229"/>
      <c r="S25" s="229"/>
    </row>
    <row r="26" spans="2:20" s="229" customFormat="1" ht="37.5" customHeight="1" thickBot="1" x14ac:dyDescent="0.25">
      <c r="B26" s="1613" t="s">
        <v>2900</v>
      </c>
      <c r="C26" s="1614"/>
      <c r="D26" s="234"/>
      <c r="E26" s="234"/>
      <c r="F26" s="234"/>
      <c r="G26" s="234"/>
      <c r="H26" s="234"/>
      <c r="I26" s="234"/>
      <c r="J26" s="234"/>
      <c r="K26" s="234"/>
      <c r="L26" s="234"/>
      <c r="M26" s="234"/>
      <c r="N26" s="234"/>
      <c r="O26" s="235"/>
    </row>
    <row r="27" spans="2:20" s="211" customFormat="1" ht="10.5" customHeight="1" thickBot="1" x14ac:dyDescent="0.25">
      <c r="B27" s="236"/>
      <c r="C27" s="237"/>
      <c r="D27" s="238"/>
      <c r="E27" s="238"/>
      <c r="F27" s="238"/>
      <c r="G27" s="238"/>
      <c r="H27" s="233"/>
      <c r="I27" s="233"/>
      <c r="J27" s="233"/>
      <c r="K27" s="233"/>
      <c r="L27" s="233"/>
      <c r="M27" s="233"/>
      <c r="N27" s="233"/>
      <c r="O27" s="233"/>
      <c r="R27" s="229"/>
      <c r="S27" s="229"/>
    </row>
    <row r="28" spans="2:20" s="211" customFormat="1" ht="54" customHeight="1" thickBot="1" x14ac:dyDescent="0.25">
      <c r="B28" s="1615" t="s">
        <v>3731</v>
      </c>
      <c r="C28" s="1616"/>
      <c r="D28" s="239"/>
      <c r="E28" s="239"/>
      <c r="F28" s="239"/>
      <c r="G28" s="239"/>
      <c r="H28" s="239"/>
      <c r="I28" s="239"/>
      <c r="J28" s="239"/>
      <c r="K28" s="239"/>
      <c r="L28" s="239"/>
      <c r="M28" s="239"/>
      <c r="N28" s="239"/>
      <c r="O28" s="240"/>
      <c r="P28" s="491"/>
    </row>
    <row r="29" spans="2:20" s="211" customFormat="1" ht="15" customHeight="1" thickBot="1" x14ac:dyDescent="0.25">
      <c r="B29" s="241"/>
      <c r="C29" s="241"/>
      <c r="D29" s="242"/>
      <c r="E29" s="242"/>
      <c r="F29" s="242"/>
      <c r="G29" s="242"/>
      <c r="H29" s="242"/>
      <c r="I29" s="242"/>
      <c r="J29" s="242"/>
      <c r="K29" s="242"/>
      <c r="L29" s="242"/>
      <c r="M29" s="242"/>
      <c r="N29" s="242"/>
      <c r="O29" s="242"/>
      <c r="R29" s="229"/>
      <c r="S29" s="229"/>
    </row>
    <row r="30" spans="2:20" s="244" customFormat="1" ht="25.5" customHeight="1" thickBot="1" x14ac:dyDescent="0.3">
      <c r="B30" s="1617" t="s">
        <v>917</v>
      </c>
      <c r="C30" s="1618"/>
      <c r="D30" s="1619" t="s">
        <v>1424</v>
      </c>
      <c r="E30" s="1620"/>
      <c r="F30" s="1620"/>
      <c r="G30" s="1620"/>
      <c r="H30" s="1620"/>
      <c r="I30" s="1620"/>
      <c r="J30" s="1620"/>
      <c r="K30" s="1620"/>
      <c r="L30" s="1620"/>
      <c r="M30" s="1620"/>
      <c r="N30" s="243"/>
      <c r="O30" s="1621"/>
      <c r="R30" s="245"/>
      <c r="S30" s="245"/>
    </row>
    <row r="31" spans="2:20" s="244" customFormat="1" ht="27.75" customHeight="1" thickBot="1" x14ac:dyDescent="0.3">
      <c r="B31" s="246"/>
      <c r="C31" s="247"/>
      <c r="D31" s="1619" t="s">
        <v>1440</v>
      </c>
      <c r="E31" s="1620"/>
      <c r="F31" s="1620"/>
      <c r="G31" s="1620"/>
      <c r="H31" s="1620"/>
      <c r="I31" s="1620"/>
      <c r="J31" s="1620"/>
      <c r="K31" s="1620"/>
      <c r="L31" s="1620"/>
      <c r="M31" s="1620"/>
      <c r="N31" s="243"/>
      <c r="O31" s="1622"/>
      <c r="R31" s="245"/>
      <c r="S31" s="245"/>
    </row>
    <row r="32" spans="2:20" s="211" customFormat="1" ht="27" customHeight="1" thickBot="1" x14ac:dyDescent="0.25">
      <c r="B32" s="1624"/>
      <c r="C32" s="1625"/>
      <c r="D32" s="1619" t="s">
        <v>1425</v>
      </c>
      <c r="E32" s="1620"/>
      <c r="F32" s="1620"/>
      <c r="G32" s="1620"/>
      <c r="H32" s="1620"/>
      <c r="I32" s="1620"/>
      <c r="J32" s="1620"/>
      <c r="K32" s="1620"/>
      <c r="L32" s="1620"/>
      <c r="M32" s="1620"/>
      <c r="N32" s="243"/>
      <c r="O32" s="1623"/>
      <c r="R32" s="229"/>
      <c r="S32" s="229"/>
    </row>
    <row r="33" spans="2:21" ht="8.25" customHeight="1" x14ac:dyDescent="0.2"/>
    <row r="34" spans="2:21" s="211" customFormat="1" ht="9" hidden="1" customHeight="1" x14ac:dyDescent="0.2">
      <c r="B34" s="1187"/>
      <c r="C34" s="1187"/>
      <c r="D34" s="1187"/>
      <c r="E34" s="1187"/>
      <c r="F34" s="1187"/>
      <c r="G34" s="1187"/>
      <c r="H34" s="1187"/>
      <c r="I34" s="1187"/>
      <c r="J34" s="1187"/>
      <c r="K34" s="1187"/>
      <c r="L34" s="1187"/>
      <c r="M34" s="1187"/>
      <c r="N34" s="1187"/>
      <c r="O34" s="248"/>
    </row>
    <row r="35" spans="2:21" s="211" customFormat="1" ht="13.5" hidden="1" customHeight="1" x14ac:dyDescent="0.2">
      <c r="B35" s="1637" t="s">
        <v>630</v>
      </c>
      <c r="C35" s="1638"/>
      <c r="D35" s="1638"/>
      <c r="E35" s="1638"/>
      <c r="F35" s="1638"/>
      <c r="G35" s="1638"/>
      <c r="H35" s="1638"/>
      <c r="I35" s="1638"/>
      <c r="J35" s="1638"/>
      <c r="K35" s="1638"/>
      <c r="L35" s="1638"/>
      <c r="M35" s="1638"/>
      <c r="N35" s="1638"/>
      <c r="O35" s="1638"/>
    </row>
    <row r="36" spans="2:21" s="249" customFormat="1" ht="35.450000000000003" hidden="1" customHeight="1" x14ac:dyDescent="0.2">
      <c r="B36" s="1626" t="s">
        <v>3732</v>
      </c>
      <c r="C36" s="1627"/>
      <c r="D36" s="1627"/>
      <c r="E36" s="1627"/>
      <c r="F36" s="1627"/>
      <c r="G36" s="1627"/>
      <c r="H36" s="1627"/>
      <c r="I36" s="1627"/>
      <c r="J36" s="1627"/>
      <c r="K36" s="1627"/>
      <c r="L36" s="1627"/>
      <c r="M36" s="1627"/>
      <c r="N36" s="1627"/>
      <c r="O36" s="1627"/>
    </row>
    <row r="37" spans="2:21" s="211" customFormat="1" ht="45.75" hidden="1" customHeight="1" x14ac:dyDescent="0.2">
      <c r="B37" s="1626" t="s">
        <v>3733</v>
      </c>
      <c r="C37" s="1626"/>
      <c r="D37" s="1626"/>
      <c r="E37" s="1626"/>
      <c r="F37" s="1626"/>
      <c r="G37" s="1626"/>
      <c r="H37" s="1626"/>
      <c r="I37" s="1626"/>
      <c r="J37" s="1626"/>
      <c r="K37" s="1626"/>
      <c r="L37" s="1626"/>
      <c r="M37" s="1626"/>
      <c r="N37" s="1626"/>
      <c r="O37" s="1626"/>
    </row>
    <row r="38" spans="2:21" s="211" customFormat="1" ht="12" hidden="1" customHeight="1" x14ac:dyDescent="0.2">
      <c r="B38" s="1626" t="s">
        <v>631</v>
      </c>
      <c r="C38" s="1639"/>
      <c r="D38" s="1639"/>
      <c r="E38" s="1639"/>
      <c r="F38" s="1639"/>
      <c r="G38" s="1639"/>
      <c r="H38" s="1639"/>
      <c r="I38" s="1639"/>
      <c r="J38" s="1639"/>
      <c r="K38" s="1639"/>
      <c r="L38" s="1639"/>
      <c r="M38" s="1639"/>
      <c r="N38" s="1639"/>
      <c r="O38" s="1639"/>
    </row>
    <row r="39" spans="2:21" s="211" customFormat="1" ht="12" hidden="1" customHeight="1" x14ac:dyDescent="0.2">
      <c r="B39" s="1626" t="s">
        <v>632</v>
      </c>
      <c r="C39" s="1626"/>
      <c r="D39" s="1626"/>
      <c r="E39" s="1626"/>
      <c r="F39" s="1626"/>
      <c r="G39" s="1626"/>
      <c r="H39" s="1626"/>
      <c r="I39" s="1626"/>
      <c r="J39" s="1626"/>
      <c r="K39" s="1626"/>
      <c r="L39" s="1626"/>
      <c r="M39" s="1626"/>
      <c r="N39" s="1626"/>
      <c r="O39" s="1626"/>
    </row>
    <row r="40" spans="2:21" s="211" customFormat="1" ht="12" hidden="1" customHeight="1" x14ac:dyDescent="0.2">
      <c r="B40" s="1626" t="s">
        <v>633</v>
      </c>
      <c r="C40" s="1626"/>
      <c r="D40" s="1626"/>
      <c r="E40" s="1626"/>
      <c r="F40" s="1626"/>
      <c r="G40" s="1626"/>
      <c r="H40" s="1626"/>
      <c r="I40" s="1626"/>
      <c r="J40" s="1626"/>
      <c r="K40" s="1626"/>
      <c r="L40" s="1626"/>
      <c r="M40" s="1626"/>
      <c r="N40" s="1626"/>
      <c r="O40" s="1626"/>
    </row>
    <row r="41" spans="2:21" s="211" customFormat="1" ht="69.75" hidden="1" customHeight="1" x14ac:dyDescent="0.2">
      <c r="B41" s="1626" t="s">
        <v>634</v>
      </c>
      <c r="C41" s="1626"/>
      <c r="D41" s="1626"/>
      <c r="E41" s="1626"/>
      <c r="F41" s="1626"/>
      <c r="G41" s="1626"/>
      <c r="H41" s="1626"/>
      <c r="I41" s="1626"/>
      <c r="J41" s="1626"/>
      <c r="K41" s="1626"/>
      <c r="L41" s="1626"/>
      <c r="M41" s="1626"/>
      <c r="N41" s="1626"/>
      <c r="O41" s="1626"/>
    </row>
    <row r="42" spans="2:21" s="211" customFormat="1" ht="12" hidden="1" customHeight="1" x14ac:dyDescent="0.2">
      <c r="B42" s="1626" t="s">
        <v>635</v>
      </c>
      <c r="C42" s="1627"/>
      <c r="D42" s="1627"/>
      <c r="E42" s="1627"/>
      <c r="F42" s="1627"/>
      <c r="G42" s="1627"/>
      <c r="H42" s="1627"/>
      <c r="I42" s="1627"/>
      <c r="J42" s="1627"/>
      <c r="K42" s="1627"/>
      <c r="L42" s="1627"/>
      <c r="M42" s="1627"/>
      <c r="N42" s="1627"/>
      <c r="O42" s="1627"/>
    </row>
    <row r="43" spans="2:21" s="211" customFormat="1" ht="5.25" hidden="1" customHeight="1" x14ac:dyDescent="0.2">
      <c r="B43" s="1626" t="s">
        <v>636</v>
      </c>
      <c r="C43" s="1628"/>
      <c r="D43" s="1628"/>
      <c r="E43" s="1628"/>
      <c r="F43" s="1628"/>
      <c r="G43" s="1628"/>
      <c r="H43" s="1628"/>
      <c r="I43" s="1628"/>
      <c r="J43" s="1628"/>
      <c r="K43" s="1628"/>
      <c r="L43" s="1628"/>
      <c r="M43" s="1628"/>
      <c r="N43" s="1628"/>
      <c r="O43" s="1628"/>
    </row>
    <row r="44" spans="2:21" s="58" customFormat="1" ht="26.25" customHeight="1" x14ac:dyDescent="0.2">
      <c r="B44" s="701" t="s">
        <v>881</v>
      </c>
    </row>
    <row r="45" spans="2:21" s="58" customFormat="1" ht="63" customHeight="1" x14ac:dyDescent="0.2">
      <c r="B45" s="1629" t="s">
        <v>1980</v>
      </c>
      <c r="C45" s="1630"/>
      <c r="D45" s="1630"/>
      <c r="E45" s="1630"/>
      <c r="F45" s="1630"/>
      <c r="G45" s="1630"/>
      <c r="H45" s="1631"/>
      <c r="I45" s="1629" t="s">
        <v>3734</v>
      </c>
      <c r="J45" s="1632"/>
      <c r="K45" s="1632"/>
      <c r="L45" s="1632"/>
      <c r="M45" s="1632"/>
      <c r="N45" s="1632"/>
      <c r="O45" s="1632"/>
      <c r="P45" s="1632"/>
      <c r="Q45" s="1633"/>
    </row>
    <row r="46" spans="2:21" s="58" customFormat="1" ht="38.25" customHeight="1" x14ac:dyDescent="0.2">
      <c r="B46" s="702"/>
      <c r="C46" s="702"/>
      <c r="D46" s="702"/>
      <c r="E46" s="702"/>
      <c r="F46" s="702"/>
      <c r="G46" s="702"/>
      <c r="H46" s="702"/>
      <c r="I46" s="702"/>
      <c r="J46" s="702"/>
      <c r="K46" s="702"/>
      <c r="L46" s="702"/>
      <c r="M46" s="702"/>
      <c r="N46" s="702"/>
      <c r="O46" s="702"/>
    </row>
    <row r="47" spans="2:21" s="211" customFormat="1" ht="17.25" customHeight="1" thickBot="1" x14ac:dyDescent="0.25"/>
    <row r="48" spans="2:21" s="211" customFormat="1" ht="27" customHeight="1" thickBot="1" x14ac:dyDescent="0.25">
      <c r="B48" s="1634" t="s">
        <v>1394</v>
      </c>
      <c r="C48" s="1635"/>
      <c r="D48" s="1635"/>
      <c r="E48" s="1635"/>
      <c r="F48" s="1635"/>
      <c r="G48" s="1636"/>
      <c r="H48" s="250"/>
      <c r="I48" s="1634" t="s">
        <v>1395</v>
      </c>
      <c r="J48" s="1635"/>
      <c r="K48" s="1635"/>
      <c r="L48" s="1635"/>
      <c r="M48" s="1635"/>
      <c r="N48" s="1636"/>
      <c r="P48" s="1634" t="s">
        <v>1396</v>
      </c>
      <c r="Q48" s="1635"/>
      <c r="R48" s="1635"/>
      <c r="S48" s="1635"/>
      <c r="T48" s="1635"/>
      <c r="U48" s="1636"/>
    </row>
    <row r="49" spans="2:21" ht="34.5" customHeight="1" thickBot="1" x14ac:dyDescent="0.25">
      <c r="B49" s="257" t="s">
        <v>1071</v>
      </c>
      <c r="C49" s="258" t="s">
        <v>1063</v>
      </c>
      <c r="D49" s="1640" t="s">
        <v>1393</v>
      </c>
      <c r="E49" s="1641"/>
      <c r="F49" s="1641"/>
      <c r="G49" s="1642"/>
      <c r="I49" s="257" t="s">
        <v>1071</v>
      </c>
      <c r="J49" s="1643" t="s">
        <v>1063</v>
      </c>
      <c r="K49" s="1644"/>
      <c r="L49" s="1645"/>
      <c r="M49" s="1643" t="s">
        <v>1393</v>
      </c>
      <c r="N49" s="1645"/>
      <c r="P49" s="257" t="s">
        <v>1071</v>
      </c>
      <c r="Q49" s="1643" t="s">
        <v>1063</v>
      </c>
      <c r="R49" s="1644"/>
      <c r="S49" s="1645"/>
      <c r="T49" s="1643" t="s">
        <v>1393</v>
      </c>
      <c r="U49" s="1645"/>
    </row>
    <row r="50" spans="2:21" ht="24.75" customHeight="1" thickBot="1" x14ac:dyDescent="0.25">
      <c r="B50" s="1531" t="s">
        <v>125</v>
      </c>
      <c r="C50" s="1548" t="s">
        <v>1731</v>
      </c>
      <c r="D50" s="1548"/>
      <c r="E50" s="1548"/>
      <c r="F50" s="1548"/>
      <c r="G50" s="1549"/>
      <c r="I50" s="1531" t="s">
        <v>125</v>
      </c>
      <c r="J50" s="1548" t="s">
        <v>1730</v>
      </c>
      <c r="K50" s="1548"/>
      <c r="L50" s="1548"/>
      <c r="M50" s="1548"/>
      <c r="N50" s="1549"/>
      <c r="P50" s="1531" t="s">
        <v>125</v>
      </c>
      <c r="Q50" s="1548" t="s">
        <v>1732</v>
      </c>
      <c r="R50" s="1548"/>
      <c r="S50" s="1548"/>
      <c r="T50" s="1548"/>
      <c r="U50" s="1549"/>
    </row>
    <row r="51" spans="2:21" ht="39" customHeight="1" thickBot="1" x14ac:dyDescent="0.25">
      <c r="B51" s="1532"/>
      <c r="C51" s="617" t="s">
        <v>496</v>
      </c>
      <c r="D51" s="1649" t="s">
        <v>337</v>
      </c>
      <c r="E51" s="1649"/>
      <c r="F51" s="1649"/>
      <c r="G51" s="1650"/>
      <c r="I51" s="1532"/>
      <c r="J51" s="1560" t="s">
        <v>496</v>
      </c>
      <c r="K51" s="1561"/>
      <c r="L51" s="1561"/>
      <c r="M51" s="1562" t="s">
        <v>337</v>
      </c>
      <c r="N51" s="1563"/>
      <c r="P51" s="1532"/>
      <c r="Q51" s="1560" t="s">
        <v>496</v>
      </c>
      <c r="R51" s="1561"/>
      <c r="S51" s="1561"/>
      <c r="T51" s="1562" t="s">
        <v>337</v>
      </c>
      <c r="U51" s="1563"/>
    </row>
    <row r="52" spans="2:21" ht="39" customHeight="1" thickBot="1" x14ac:dyDescent="0.25">
      <c r="B52" s="1533"/>
      <c r="C52" s="1646" t="s">
        <v>1847</v>
      </c>
      <c r="D52" s="1647"/>
      <c r="E52" s="1647"/>
      <c r="F52" s="1647"/>
      <c r="G52" s="1648"/>
      <c r="I52" s="1533"/>
      <c r="J52" s="1564" t="s">
        <v>1847</v>
      </c>
      <c r="K52" s="1565"/>
      <c r="L52" s="1565"/>
      <c r="M52" s="1565"/>
      <c r="N52" s="1566"/>
      <c r="P52" s="1533"/>
      <c r="Q52" s="1564" t="s">
        <v>1847</v>
      </c>
      <c r="R52" s="1565"/>
      <c r="S52" s="1565"/>
      <c r="T52" s="1565"/>
      <c r="U52" s="1566"/>
    </row>
    <row r="53" spans="2:21" ht="24.75" customHeight="1" thickBot="1" x14ac:dyDescent="0.25">
      <c r="B53" s="1531" t="s">
        <v>127</v>
      </c>
      <c r="C53" s="1548" t="s">
        <v>1731</v>
      </c>
      <c r="D53" s="1548"/>
      <c r="E53" s="1548"/>
      <c r="F53" s="1548"/>
      <c r="G53" s="1549"/>
      <c r="I53" s="1531" t="s">
        <v>127</v>
      </c>
      <c r="J53" s="1548" t="s">
        <v>1730</v>
      </c>
      <c r="K53" s="1548"/>
      <c r="L53" s="1548"/>
      <c r="M53" s="1548"/>
      <c r="N53" s="1549"/>
      <c r="P53" s="1531" t="s">
        <v>127</v>
      </c>
      <c r="Q53" s="1548" t="s">
        <v>1732</v>
      </c>
      <c r="R53" s="1548"/>
      <c r="S53" s="1548"/>
      <c r="T53" s="1548"/>
      <c r="U53" s="1549"/>
    </row>
    <row r="54" spans="2:21" ht="39" customHeight="1" x14ac:dyDescent="0.2">
      <c r="B54" s="1532"/>
      <c r="C54" s="656" t="s">
        <v>496</v>
      </c>
      <c r="D54" s="1562" t="s">
        <v>1024</v>
      </c>
      <c r="E54" s="1562"/>
      <c r="F54" s="1562"/>
      <c r="G54" s="1563"/>
      <c r="I54" s="1532"/>
      <c r="J54" s="1560" t="s">
        <v>496</v>
      </c>
      <c r="K54" s="1561"/>
      <c r="L54" s="1561"/>
      <c r="M54" s="1562" t="s">
        <v>1024</v>
      </c>
      <c r="N54" s="1563"/>
      <c r="P54" s="1532"/>
      <c r="Q54" s="1560" t="s">
        <v>496</v>
      </c>
      <c r="R54" s="1561"/>
      <c r="S54" s="1561"/>
      <c r="T54" s="1562" t="s">
        <v>1024</v>
      </c>
      <c r="U54" s="1563"/>
    </row>
    <row r="55" spans="2:21" ht="39" customHeight="1" thickBot="1" x14ac:dyDescent="0.25">
      <c r="B55" s="1533"/>
      <c r="C55" s="1564" t="s">
        <v>1847</v>
      </c>
      <c r="D55" s="1565"/>
      <c r="E55" s="1565"/>
      <c r="F55" s="1565"/>
      <c r="G55" s="1566"/>
      <c r="I55" s="1533"/>
      <c r="J55" s="1564" t="s">
        <v>1847</v>
      </c>
      <c r="K55" s="1565"/>
      <c r="L55" s="1565"/>
      <c r="M55" s="1565"/>
      <c r="N55" s="1566"/>
      <c r="P55" s="1533"/>
      <c r="Q55" s="1564" t="s">
        <v>1847</v>
      </c>
      <c r="R55" s="1565"/>
      <c r="S55" s="1565"/>
      <c r="T55" s="1565"/>
      <c r="U55" s="1566"/>
    </row>
    <row r="56" spans="2:21" ht="24.75" customHeight="1" thickBot="1" x14ac:dyDescent="0.25">
      <c r="B56" s="1531" t="s">
        <v>638</v>
      </c>
      <c r="C56" s="1548" t="s">
        <v>1727</v>
      </c>
      <c r="D56" s="1548"/>
      <c r="E56" s="1548"/>
      <c r="F56" s="1548"/>
      <c r="G56" s="1549"/>
      <c r="I56" s="1531" t="s">
        <v>638</v>
      </c>
      <c r="J56" s="1548" t="s">
        <v>1728</v>
      </c>
      <c r="K56" s="1548"/>
      <c r="L56" s="1548"/>
      <c r="M56" s="1548"/>
      <c r="N56" s="1549"/>
      <c r="P56" s="1531" t="s">
        <v>638</v>
      </c>
      <c r="Q56" s="1548" t="s">
        <v>1729</v>
      </c>
      <c r="R56" s="1548"/>
      <c r="S56" s="1548"/>
      <c r="T56" s="1548"/>
      <c r="U56" s="1549"/>
    </row>
    <row r="57" spans="2:21" ht="39" customHeight="1" thickBot="1" x14ac:dyDescent="0.25">
      <c r="B57" s="1532"/>
      <c r="C57" s="1186" t="s">
        <v>451</v>
      </c>
      <c r="D57" s="1558" t="s">
        <v>0</v>
      </c>
      <c r="E57" s="1558"/>
      <c r="F57" s="1558"/>
      <c r="G57" s="1559"/>
      <c r="I57" s="1532"/>
      <c r="J57" s="1556" t="s">
        <v>451</v>
      </c>
      <c r="K57" s="1557"/>
      <c r="L57" s="1557"/>
      <c r="M57" s="1558" t="s">
        <v>0</v>
      </c>
      <c r="N57" s="1559"/>
      <c r="P57" s="1532"/>
      <c r="Q57" s="1556" t="s">
        <v>451</v>
      </c>
      <c r="R57" s="1557"/>
      <c r="S57" s="1557"/>
      <c r="T57" s="1558" t="s">
        <v>0</v>
      </c>
      <c r="U57" s="1559"/>
    </row>
    <row r="58" spans="2:21" ht="24.75" customHeight="1" thickBot="1" x14ac:dyDescent="0.25">
      <c r="B58" s="1531" t="s">
        <v>639</v>
      </c>
      <c r="C58" s="1548" t="s">
        <v>1727</v>
      </c>
      <c r="D58" s="1548"/>
      <c r="E58" s="1548"/>
      <c r="F58" s="1548"/>
      <c r="G58" s="1549"/>
      <c r="I58" s="1531" t="s">
        <v>639</v>
      </c>
      <c r="J58" s="1548" t="s">
        <v>1728</v>
      </c>
      <c r="K58" s="1548"/>
      <c r="L58" s="1548"/>
      <c r="M58" s="1548"/>
      <c r="N58" s="1549"/>
      <c r="P58" s="1531" t="s">
        <v>639</v>
      </c>
      <c r="Q58" s="1548" t="s">
        <v>1729</v>
      </c>
      <c r="R58" s="1548"/>
      <c r="S58" s="1548"/>
      <c r="T58" s="1548"/>
      <c r="U58" s="1549"/>
    </row>
    <row r="59" spans="2:21" ht="39" customHeight="1" thickBot="1" x14ac:dyDescent="0.25">
      <c r="B59" s="1532"/>
      <c r="C59" s="1186" t="s">
        <v>451</v>
      </c>
      <c r="D59" s="1558" t="s">
        <v>1013</v>
      </c>
      <c r="E59" s="1558"/>
      <c r="F59" s="1558"/>
      <c r="G59" s="1559"/>
      <c r="I59" s="1532"/>
      <c r="J59" s="1556" t="s">
        <v>451</v>
      </c>
      <c r="K59" s="1557"/>
      <c r="L59" s="1557"/>
      <c r="M59" s="1558" t="s">
        <v>1013</v>
      </c>
      <c r="N59" s="1559"/>
      <c r="P59" s="1532"/>
      <c r="Q59" s="1556" t="s">
        <v>451</v>
      </c>
      <c r="R59" s="1557"/>
      <c r="S59" s="1557"/>
      <c r="T59" s="1558" t="s">
        <v>1013</v>
      </c>
      <c r="U59" s="1559"/>
    </row>
    <row r="60" spans="2:21" ht="24.75" customHeight="1" thickBot="1" x14ac:dyDescent="0.25">
      <c r="B60" s="1531" t="s">
        <v>641</v>
      </c>
      <c r="C60" s="1548" t="s">
        <v>1727</v>
      </c>
      <c r="D60" s="1548"/>
      <c r="E60" s="1548"/>
      <c r="F60" s="1548"/>
      <c r="G60" s="1549"/>
      <c r="I60" s="1531" t="s">
        <v>641</v>
      </c>
      <c r="J60" s="1548" t="s">
        <v>1728</v>
      </c>
      <c r="K60" s="1548"/>
      <c r="L60" s="1548"/>
      <c r="M60" s="1548"/>
      <c r="N60" s="1549"/>
      <c r="P60" s="1531" t="s">
        <v>641</v>
      </c>
      <c r="Q60" s="1548" t="s">
        <v>1729</v>
      </c>
      <c r="R60" s="1548"/>
      <c r="S60" s="1548"/>
      <c r="T60" s="1548"/>
      <c r="U60" s="1549"/>
    </row>
    <row r="61" spans="2:21" ht="37.5" customHeight="1" x14ac:dyDescent="0.2">
      <c r="B61" s="1532"/>
      <c r="C61" s="657" t="s">
        <v>451</v>
      </c>
      <c r="D61" s="1558" t="s">
        <v>1399</v>
      </c>
      <c r="E61" s="1558"/>
      <c r="F61" s="1558"/>
      <c r="G61" s="1559"/>
      <c r="I61" s="1532"/>
      <c r="J61" s="1651" t="s">
        <v>451</v>
      </c>
      <c r="K61" s="1557"/>
      <c r="L61" s="1557"/>
      <c r="M61" s="1558" t="s">
        <v>1399</v>
      </c>
      <c r="N61" s="1559"/>
      <c r="P61" s="1532"/>
      <c r="Q61" s="1651" t="s">
        <v>451</v>
      </c>
      <c r="R61" s="1557"/>
      <c r="S61" s="1557"/>
      <c r="T61" s="1558" t="s">
        <v>1399</v>
      </c>
      <c r="U61" s="1559"/>
    </row>
    <row r="62" spans="2:21" ht="37.5" customHeight="1" x14ac:dyDescent="0.2">
      <c r="B62" s="1532"/>
      <c r="C62" s="914" t="s">
        <v>462</v>
      </c>
      <c r="D62" s="1652" t="s">
        <v>338</v>
      </c>
      <c r="E62" s="1652"/>
      <c r="F62" s="1652"/>
      <c r="G62" s="1653"/>
      <c r="I62" s="1532"/>
      <c r="J62" s="1633" t="s">
        <v>462</v>
      </c>
      <c r="K62" s="1469"/>
      <c r="L62" s="1469"/>
      <c r="M62" s="1652" t="s">
        <v>338</v>
      </c>
      <c r="N62" s="1653"/>
      <c r="P62" s="1532"/>
      <c r="Q62" s="1633" t="s">
        <v>462</v>
      </c>
      <c r="R62" s="1469"/>
      <c r="S62" s="1469"/>
      <c r="T62" s="1652" t="s">
        <v>338</v>
      </c>
      <c r="U62" s="1653"/>
    </row>
    <row r="63" spans="2:21" ht="39" customHeight="1" x14ac:dyDescent="0.2">
      <c r="B63" s="1532"/>
      <c r="C63" s="914" t="s">
        <v>463</v>
      </c>
      <c r="D63" s="1652" t="s">
        <v>125</v>
      </c>
      <c r="E63" s="1652"/>
      <c r="F63" s="1652"/>
      <c r="G63" s="1653"/>
      <c r="I63" s="1532"/>
      <c r="J63" s="1633" t="s">
        <v>463</v>
      </c>
      <c r="K63" s="1469"/>
      <c r="L63" s="1469"/>
      <c r="M63" s="1652" t="s">
        <v>125</v>
      </c>
      <c r="N63" s="1653"/>
      <c r="P63" s="1532"/>
      <c r="Q63" s="1633" t="s">
        <v>463</v>
      </c>
      <c r="R63" s="1469"/>
      <c r="S63" s="1469"/>
      <c r="T63" s="1652" t="s">
        <v>125</v>
      </c>
      <c r="U63" s="1653"/>
    </row>
    <row r="64" spans="2:21" ht="39" customHeight="1" x14ac:dyDescent="0.2">
      <c r="B64" s="1532"/>
      <c r="C64" s="914" t="s">
        <v>464</v>
      </c>
      <c r="D64" s="1652" t="s">
        <v>103</v>
      </c>
      <c r="E64" s="1652"/>
      <c r="F64" s="1652"/>
      <c r="G64" s="1653"/>
      <c r="I64" s="1532"/>
      <c r="J64" s="1633" t="s">
        <v>464</v>
      </c>
      <c r="K64" s="1469"/>
      <c r="L64" s="1469"/>
      <c r="M64" s="1652" t="s">
        <v>103</v>
      </c>
      <c r="N64" s="1653"/>
      <c r="P64" s="1532"/>
      <c r="Q64" s="1633" t="s">
        <v>464</v>
      </c>
      <c r="R64" s="1469"/>
      <c r="S64" s="1469"/>
      <c r="T64" s="1652" t="s">
        <v>103</v>
      </c>
      <c r="U64" s="1653"/>
    </row>
    <row r="65" spans="2:21" ht="18.75" customHeight="1" x14ac:dyDescent="0.2">
      <c r="B65" s="1532"/>
      <c r="C65" s="1654" t="s">
        <v>1882</v>
      </c>
      <c r="D65" s="1655"/>
      <c r="E65" s="1655"/>
      <c r="F65" s="1655"/>
      <c r="G65" s="1656"/>
      <c r="I65" s="1532"/>
      <c r="J65" s="1654" t="s">
        <v>1882</v>
      </c>
      <c r="K65" s="1655"/>
      <c r="L65" s="1655"/>
      <c r="M65" s="1655"/>
      <c r="N65" s="1656"/>
      <c r="P65" s="1532"/>
      <c r="Q65" s="1654" t="s">
        <v>1882</v>
      </c>
      <c r="R65" s="1655"/>
      <c r="S65" s="1655"/>
      <c r="T65" s="1655"/>
      <c r="U65" s="1656"/>
    </row>
    <row r="66" spans="2:21" ht="39" customHeight="1" x14ac:dyDescent="0.2">
      <c r="B66" s="1532"/>
      <c r="C66" s="914" t="s">
        <v>462</v>
      </c>
      <c r="D66" s="1652" t="s">
        <v>321</v>
      </c>
      <c r="E66" s="1652"/>
      <c r="F66" s="1652"/>
      <c r="G66" s="1653"/>
      <c r="I66" s="1532"/>
      <c r="J66" s="1633" t="s">
        <v>462</v>
      </c>
      <c r="K66" s="1469"/>
      <c r="L66" s="1469"/>
      <c r="M66" s="1657" t="s">
        <v>321</v>
      </c>
      <c r="N66" s="1658"/>
      <c r="P66" s="1532"/>
      <c r="Q66" s="1633" t="s">
        <v>462</v>
      </c>
      <c r="R66" s="1659"/>
      <c r="S66" s="1659"/>
      <c r="T66" s="1657" t="s">
        <v>321</v>
      </c>
      <c r="U66" s="1658"/>
    </row>
    <row r="67" spans="2:21" ht="39" customHeight="1" thickBot="1" x14ac:dyDescent="0.25">
      <c r="B67" s="1533"/>
      <c r="C67" s="1185" t="s">
        <v>463</v>
      </c>
      <c r="D67" s="1662" t="s">
        <v>125</v>
      </c>
      <c r="E67" s="1662"/>
      <c r="F67" s="1662"/>
      <c r="G67" s="1663"/>
      <c r="I67" s="1533"/>
      <c r="J67" s="1664" t="s">
        <v>463</v>
      </c>
      <c r="K67" s="1665"/>
      <c r="L67" s="1665"/>
      <c r="M67" s="1666" t="s">
        <v>125</v>
      </c>
      <c r="N67" s="1667"/>
      <c r="P67" s="1533"/>
      <c r="Q67" s="1664" t="s">
        <v>463</v>
      </c>
      <c r="R67" s="1665"/>
      <c r="S67" s="1665"/>
      <c r="T67" s="1666" t="s">
        <v>125</v>
      </c>
      <c r="U67" s="1667"/>
    </row>
    <row r="68" spans="2:21" ht="24.75" customHeight="1" thickBot="1" x14ac:dyDescent="0.25">
      <c r="B68" s="1531" t="s">
        <v>642</v>
      </c>
      <c r="C68" s="1548" t="s">
        <v>1727</v>
      </c>
      <c r="D68" s="1548"/>
      <c r="E68" s="1548"/>
      <c r="F68" s="1548"/>
      <c r="G68" s="1549"/>
      <c r="I68" s="1532" t="s">
        <v>642</v>
      </c>
      <c r="J68" s="1660" t="s">
        <v>1728</v>
      </c>
      <c r="K68" s="1660"/>
      <c r="L68" s="1660"/>
      <c r="M68" s="1660"/>
      <c r="N68" s="1661"/>
      <c r="P68" s="1532" t="s">
        <v>642</v>
      </c>
      <c r="Q68" s="1660" t="s">
        <v>1729</v>
      </c>
      <c r="R68" s="1660"/>
      <c r="S68" s="1660"/>
      <c r="T68" s="1660"/>
      <c r="U68" s="1661"/>
    </row>
    <row r="69" spans="2:21" ht="37.5" customHeight="1" x14ac:dyDescent="0.2">
      <c r="B69" s="1532"/>
      <c r="C69" s="1186" t="s">
        <v>451</v>
      </c>
      <c r="D69" s="1558" t="s">
        <v>1399</v>
      </c>
      <c r="E69" s="1558"/>
      <c r="F69" s="1558"/>
      <c r="G69" s="1559"/>
      <c r="I69" s="1532"/>
      <c r="J69" s="1556" t="s">
        <v>451</v>
      </c>
      <c r="K69" s="1557"/>
      <c r="L69" s="1557"/>
      <c r="M69" s="1558" t="s">
        <v>1399</v>
      </c>
      <c r="N69" s="1559"/>
      <c r="P69" s="1532"/>
      <c r="Q69" s="1556" t="s">
        <v>451</v>
      </c>
      <c r="R69" s="1557"/>
      <c r="S69" s="1557"/>
      <c r="T69" s="1558" t="s">
        <v>1399</v>
      </c>
      <c r="U69" s="1559"/>
    </row>
    <row r="70" spans="2:21" ht="37.5" customHeight="1" x14ac:dyDescent="0.2">
      <c r="B70" s="1532"/>
      <c r="C70" s="10" t="s">
        <v>462</v>
      </c>
      <c r="D70" s="1652" t="s">
        <v>320</v>
      </c>
      <c r="E70" s="1652"/>
      <c r="F70" s="1652"/>
      <c r="G70" s="1653"/>
      <c r="I70" s="1532"/>
      <c r="J70" s="1668" t="s">
        <v>462</v>
      </c>
      <c r="K70" s="1469"/>
      <c r="L70" s="1469"/>
      <c r="M70" s="1652" t="s">
        <v>320</v>
      </c>
      <c r="N70" s="1653"/>
      <c r="P70" s="1532"/>
      <c r="Q70" s="1668" t="s">
        <v>462</v>
      </c>
      <c r="R70" s="1469"/>
      <c r="S70" s="1469"/>
      <c r="T70" s="1652" t="s">
        <v>320</v>
      </c>
      <c r="U70" s="1653"/>
    </row>
    <row r="71" spans="2:21" ht="39" customHeight="1" x14ac:dyDescent="0.2">
      <c r="B71" s="1532"/>
      <c r="C71" s="10" t="s">
        <v>463</v>
      </c>
      <c r="D71" s="1652" t="s">
        <v>125</v>
      </c>
      <c r="E71" s="1652"/>
      <c r="F71" s="1652"/>
      <c r="G71" s="1653"/>
      <c r="I71" s="1532"/>
      <c r="J71" s="1668" t="s">
        <v>463</v>
      </c>
      <c r="K71" s="1469"/>
      <c r="L71" s="1469"/>
      <c r="M71" s="1652" t="s">
        <v>125</v>
      </c>
      <c r="N71" s="1653"/>
      <c r="P71" s="1532"/>
      <c r="Q71" s="1668" t="s">
        <v>463</v>
      </c>
      <c r="R71" s="1469"/>
      <c r="S71" s="1469"/>
      <c r="T71" s="1652" t="s">
        <v>125</v>
      </c>
      <c r="U71" s="1653"/>
    </row>
    <row r="72" spans="2:21" ht="39" customHeight="1" thickBot="1" x14ac:dyDescent="0.25">
      <c r="B72" s="1532"/>
      <c r="C72" s="10" t="s">
        <v>464</v>
      </c>
      <c r="D72" s="1652" t="s">
        <v>103</v>
      </c>
      <c r="E72" s="1652"/>
      <c r="F72" s="1652"/>
      <c r="G72" s="1653"/>
      <c r="I72" s="1532"/>
      <c r="J72" s="1668" t="s">
        <v>464</v>
      </c>
      <c r="K72" s="1469"/>
      <c r="L72" s="1469"/>
      <c r="M72" s="1652" t="s">
        <v>103</v>
      </c>
      <c r="N72" s="1653"/>
      <c r="P72" s="1532"/>
      <c r="Q72" s="1668" t="s">
        <v>464</v>
      </c>
      <c r="R72" s="1469"/>
      <c r="S72" s="1469"/>
      <c r="T72" s="1652" t="s">
        <v>103</v>
      </c>
      <c r="U72" s="1653"/>
    </row>
    <row r="73" spans="2:21" ht="24.75" customHeight="1" thickBot="1" x14ac:dyDescent="0.25">
      <c r="B73" s="1531" t="s">
        <v>643</v>
      </c>
      <c r="C73" s="1548" t="s">
        <v>1727</v>
      </c>
      <c r="D73" s="1548"/>
      <c r="E73" s="1548"/>
      <c r="F73" s="1548"/>
      <c r="G73" s="1549"/>
      <c r="I73" s="1531" t="s">
        <v>643</v>
      </c>
      <c r="J73" s="1548" t="s">
        <v>1728</v>
      </c>
      <c r="K73" s="1548"/>
      <c r="L73" s="1548"/>
      <c r="M73" s="1548"/>
      <c r="N73" s="1549"/>
      <c r="P73" s="1531" t="s">
        <v>643</v>
      </c>
      <c r="Q73" s="1548" t="s">
        <v>1729</v>
      </c>
      <c r="R73" s="1548"/>
      <c r="S73" s="1548"/>
      <c r="T73" s="1548"/>
      <c r="U73" s="1549"/>
    </row>
    <row r="74" spans="2:21" ht="37.5" customHeight="1" x14ac:dyDescent="0.2">
      <c r="B74" s="1532"/>
      <c r="C74" s="1186" t="s">
        <v>451</v>
      </c>
      <c r="D74" s="1558" t="s">
        <v>1399</v>
      </c>
      <c r="E74" s="1558"/>
      <c r="F74" s="1558"/>
      <c r="G74" s="1559"/>
      <c r="I74" s="1532"/>
      <c r="J74" s="1556" t="s">
        <v>451</v>
      </c>
      <c r="K74" s="1557"/>
      <c r="L74" s="1557"/>
      <c r="M74" s="1558" t="s">
        <v>1399</v>
      </c>
      <c r="N74" s="1559"/>
      <c r="P74" s="1532"/>
      <c r="Q74" s="1556" t="s">
        <v>451</v>
      </c>
      <c r="R74" s="1557"/>
      <c r="S74" s="1557"/>
      <c r="T74" s="1558" t="s">
        <v>1399</v>
      </c>
      <c r="U74" s="1559"/>
    </row>
    <row r="75" spans="2:21" ht="37.5" customHeight="1" x14ac:dyDescent="0.2">
      <c r="B75" s="1532"/>
      <c r="C75" s="10" t="s">
        <v>462</v>
      </c>
      <c r="D75" s="1652" t="s">
        <v>321</v>
      </c>
      <c r="E75" s="1652"/>
      <c r="F75" s="1652"/>
      <c r="G75" s="1653"/>
      <c r="I75" s="1532"/>
      <c r="J75" s="1668" t="s">
        <v>462</v>
      </c>
      <c r="K75" s="1469"/>
      <c r="L75" s="1469"/>
      <c r="M75" s="1652" t="s">
        <v>321</v>
      </c>
      <c r="N75" s="1653"/>
      <c r="P75" s="1532"/>
      <c r="Q75" s="1668" t="s">
        <v>462</v>
      </c>
      <c r="R75" s="1469"/>
      <c r="S75" s="1469"/>
      <c r="T75" s="1652" t="s">
        <v>321</v>
      </c>
      <c r="U75" s="1653"/>
    </row>
    <row r="76" spans="2:21" ht="39" customHeight="1" x14ac:dyDescent="0.2">
      <c r="B76" s="1532"/>
      <c r="C76" s="10" t="s">
        <v>463</v>
      </c>
      <c r="D76" s="1652" t="s">
        <v>125</v>
      </c>
      <c r="E76" s="1652"/>
      <c r="F76" s="1652"/>
      <c r="G76" s="1653"/>
      <c r="I76" s="1532"/>
      <c r="J76" s="1668" t="s">
        <v>463</v>
      </c>
      <c r="K76" s="1469"/>
      <c r="L76" s="1469"/>
      <c r="M76" s="1652" t="s">
        <v>125</v>
      </c>
      <c r="N76" s="1653"/>
      <c r="P76" s="1532"/>
      <c r="Q76" s="1668" t="s">
        <v>463</v>
      </c>
      <c r="R76" s="1469"/>
      <c r="S76" s="1469"/>
      <c r="T76" s="1652" t="s">
        <v>125</v>
      </c>
      <c r="U76" s="1653"/>
    </row>
    <row r="77" spans="2:21" ht="39" customHeight="1" thickBot="1" x14ac:dyDescent="0.25">
      <c r="B77" s="1532"/>
      <c r="C77" s="10" t="s">
        <v>464</v>
      </c>
      <c r="D77" s="1652" t="s">
        <v>103</v>
      </c>
      <c r="E77" s="1652"/>
      <c r="F77" s="1652"/>
      <c r="G77" s="1653"/>
      <c r="I77" s="1532"/>
      <c r="J77" s="1668" t="s">
        <v>464</v>
      </c>
      <c r="K77" s="1469"/>
      <c r="L77" s="1469"/>
      <c r="M77" s="1652" t="s">
        <v>103</v>
      </c>
      <c r="N77" s="1653"/>
      <c r="P77" s="1532"/>
      <c r="Q77" s="1668" t="s">
        <v>464</v>
      </c>
      <c r="R77" s="1469"/>
      <c r="S77" s="1469"/>
      <c r="T77" s="1652" t="s">
        <v>103</v>
      </c>
      <c r="U77" s="1653"/>
    </row>
    <row r="78" spans="2:21" ht="24.75" customHeight="1" thickBot="1" x14ac:dyDescent="0.25">
      <c r="B78" s="1531" t="s">
        <v>644</v>
      </c>
      <c r="C78" s="1548" t="s">
        <v>1727</v>
      </c>
      <c r="D78" s="1548"/>
      <c r="E78" s="1548"/>
      <c r="F78" s="1548"/>
      <c r="G78" s="1549"/>
      <c r="I78" s="1531" t="s">
        <v>644</v>
      </c>
      <c r="J78" s="1548" t="s">
        <v>1728</v>
      </c>
      <c r="K78" s="1548"/>
      <c r="L78" s="1548"/>
      <c r="M78" s="1548"/>
      <c r="N78" s="1549"/>
      <c r="P78" s="1531" t="s">
        <v>644</v>
      </c>
      <c r="Q78" s="1548" t="s">
        <v>1729</v>
      </c>
      <c r="R78" s="1548"/>
      <c r="S78" s="1548"/>
      <c r="T78" s="1548"/>
      <c r="U78" s="1549"/>
    </row>
    <row r="79" spans="2:21" ht="37.5" customHeight="1" x14ac:dyDescent="0.2">
      <c r="B79" s="1532"/>
      <c r="C79" s="1186" t="s">
        <v>451</v>
      </c>
      <c r="D79" s="1558" t="s">
        <v>1399</v>
      </c>
      <c r="E79" s="1558"/>
      <c r="F79" s="1558"/>
      <c r="G79" s="1559"/>
      <c r="I79" s="1532"/>
      <c r="J79" s="1556" t="s">
        <v>451</v>
      </c>
      <c r="K79" s="1557"/>
      <c r="L79" s="1557"/>
      <c r="M79" s="1558" t="s">
        <v>1399</v>
      </c>
      <c r="N79" s="1559"/>
      <c r="P79" s="1532"/>
      <c r="Q79" s="1556" t="s">
        <v>451</v>
      </c>
      <c r="R79" s="1557"/>
      <c r="S79" s="1557"/>
      <c r="T79" s="1558" t="s">
        <v>1399</v>
      </c>
      <c r="U79" s="1559"/>
    </row>
    <row r="80" spans="2:21" ht="37.5" customHeight="1" x14ac:dyDescent="0.2">
      <c r="B80" s="1532"/>
      <c r="C80" s="10" t="s">
        <v>462</v>
      </c>
      <c r="D80" s="1652" t="s">
        <v>1399</v>
      </c>
      <c r="E80" s="1652"/>
      <c r="F80" s="1652"/>
      <c r="G80" s="1653"/>
      <c r="I80" s="1532"/>
      <c r="J80" s="1668" t="s">
        <v>462</v>
      </c>
      <c r="K80" s="1469"/>
      <c r="L80" s="1469"/>
      <c r="M80" s="1652" t="s">
        <v>1399</v>
      </c>
      <c r="N80" s="1653"/>
      <c r="P80" s="1532"/>
      <c r="Q80" s="1668" t="s">
        <v>462</v>
      </c>
      <c r="R80" s="1469"/>
      <c r="S80" s="1469"/>
      <c r="T80" s="1652" t="s">
        <v>1399</v>
      </c>
      <c r="U80" s="1653"/>
    </row>
    <row r="81" spans="2:21" ht="42.75" customHeight="1" x14ac:dyDescent="0.2">
      <c r="B81" s="1532"/>
      <c r="C81" s="117" t="s">
        <v>496</v>
      </c>
      <c r="D81" s="1657" t="s">
        <v>4028</v>
      </c>
      <c r="E81" s="1669"/>
      <c r="F81" s="1669"/>
      <c r="G81" s="1670"/>
      <c r="I81" s="1532"/>
      <c r="J81" s="1668" t="s">
        <v>496</v>
      </c>
      <c r="K81" s="1469"/>
      <c r="L81" s="1629"/>
      <c r="M81" s="1657" t="s">
        <v>4028</v>
      </c>
      <c r="N81" s="1670"/>
      <c r="P81" s="1532"/>
      <c r="Q81" s="1668" t="s">
        <v>496</v>
      </c>
      <c r="R81" s="1469"/>
      <c r="S81" s="1629"/>
      <c r="T81" s="1657" t="s">
        <v>4028</v>
      </c>
      <c r="U81" s="1670"/>
    </row>
    <row r="82" spans="2:21" ht="39" customHeight="1" x14ac:dyDescent="0.2">
      <c r="B82" s="1532"/>
      <c r="C82" s="10" t="s">
        <v>497</v>
      </c>
      <c r="D82" s="1671" t="s">
        <v>125</v>
      </c>
      <c r="E82" s="1671"/>
      <c r="F82" s="1671"/>
      <c r="G82" s="1672"/>
      <c r="I82" s="1532"/>
      <c r="J82" s="1668" t="s">
        <v>497</v>
      </c>
      <c r="K82" s="1469"/>
      <c r="L82" s="1469"/>
      <c r="M82" s="1671" t="s">
        <v>125</v>
      </c>
      <c r="N82" s="1672"/>
      <c r="P82" s="1532"/>
      <c r="Q82" s="1668" t="s">
        <v>497</v>
      </c>
      <c r="R82" s="1469"/>
      <c r="S82" s="1469"/>
      <c r="T82" s="1671" t="s">
        <v>125</v>
      </c>
      <c r="U82" s="1672"/>
    </row>
    <row r="83" spans="2:21" ht="39" customHeight="1" thickBot="1" x14ac:dyDescent="0.25">
      <c r="B83" s="1532"/>
      <c r="C83" s="82" t="s">
        <v>1304</v>
      </c>
      <c r="D83" s="1673" t="s">
        <v>103</v>
      </c>
      <c r="E83" s="1673"/>
      <c r="F83" s="1673"/>
      <c r="G83" s="1674"/>
      <c r="I83" s="1532"/>
      <c r="J83" s="1668" t="s">
        <v>1304</v>
      </c>
      <c r="K83" s="1469"/>
      <c r="L83" s="1469"/>
      <c r="M83" s="1652" t="s">
        <v>103</v>
      </c>
      <c r="N83" s="1653"/>
      <c r="P83" s="1532"/>
      <c r="Q83" s="1668" t="s">
        <v>1304</v>
      </c>
      <c r="R83" s="1469"/>
      <c r="S83" s="1469"/>
      <c r="T83" s="1652" t="s">
        <v>103</v>
      </c>
      <c r="U83" s="1653"/>
    </row>
    <row r="84" spans="2:21" ht="24.75" customHeight="1" thickBot="1" x14ac:dyDescent="0.25">
      <c r="B84" s="1531" t="s">
        <v>645</v>
      </c>
      <c r="C84" s="1548" t="s">
        <v>1727</v>
      </c>
      <c r="D84" s="1548"/>
      <c r="E84" s="1548"/>
      <c r="F84" s="1548"/>
      <c r="G84" s="1549"/>
      <c r="I84" s="1531" t="s">
        <v>645</v>
      </c>
      <c r="J84" s="1548" t="s">
        <v>1728</v>
      </c>
      <c r="K84" s="1548"/>
      <c r="L84" s="1548"/>
      <c r="M84" s="1548"/>
      <c r="N84" s="1549"/>
      <c r="P84" s="1531" t="s">
        <v>645</v>
      </c>
      <c r="Q84" s="1548" t="s">
        <v>1729</v>
      </c>
      <c r="R84" s="1548"/>
      <c r="S84" s="1548"/>
      <c r="T84" s="1548"/>
      <c r="U84" s="1549"/>
    </row>
    <row r="85" spans="2:21" ht="37.5" customHeight="1" x14ac:dyDescent="0.2">
      <c r="B85" s="1532"/>
      <c r="C85" s="1186" t="s">
        <v>451</v>
      </c>
      <c r="D85" s="1558" t="s">
        <v>1399</v>
      </c>
      <c r="E85" s="1558"/>
      <c r="F85" s="1558"/>
      <c r="G85" s="1559"/>
      <c r="I85" s="1532"/>
      <c r="J85" s="1556" t="s">
        <v>451</v>
      </c>
      <c r="K85" s="1557"/>
      <c r="L85" s="1557"/>
      <c r="M85" s="1558" t="s">
        <v>1399</v>
      </c>
      <c r="N85" s="1559"/>
      <c r="P85" s="1532"/>
      <c r="Q85" s="1556" t="s">
        <v>451</v>
      </c>
      <c r="R85" s="1557"/>
      <c r="S85" s="1557"/>
      <c r="T85" s="1558" t="s">
        <v>1399</v>
      </c>
      <c r="U85" s="1559"/>
    </row>
    <row r="86" spans="2:21" ht="37.5" customHeight="1" x14ac:dyDescent="0.2">
      <c r="B86" s="1532"/>
      <c r="C86" s="10" t="s">
        <v>462</v>
      </c>
      <c r="D86" s="1652" t="s">
        <v>1399</v>
      </c>
      <c r="E86" s="1652"/>
      <c r="F86" s="1652"/>
      <c r="G86" s="1653"/>
      <c r="I86" s="1532"/>
      <c r="J86" s="1668" t="s">
        <v>462</v>
      </c>
      <c r="K86" s="1469"/>
      <c r="L86" s="1469"/>
      <c r="M86" s="1652" t="s">
        <v>1399</v>
      </c>
      <c r="N86" s="1653"/>
      <c r="P86" s="1532"/>
      <c r="Q86" s="1668" t="s">
        <v>462</v>
      </c>
      <c r="R86" s="1469"/>
      <c r="S86" s="1469"/>
      <c r="T86" s="1652" t="s">
        <v>1399</v>
      </c>
      <c r="U86" s="1653"/>
    </row>
    <row r="87" spans="2:21" ht="37.5" customHeight="1" x14ac:dyDescent="0.2">
      <c r="B87" s="1532"/>
      <c r="C87" s="10" t="s">
        <v>496</v>
      </c>
      <c r="D87" s="1652" t="s">
        <v>652</v>
      </c>
      <c r="E87" s="1652"/>
      <c r="F87" s="1652"/>
      <c r="G87" s="1653"/>
      <c r="I87" s="1532"/>
      <c r="J87" s="1668" t="s">
        <v>496</v>
      </c>
      <c r="K87" s="1469"/>
      <c r="L87" s="1469"/>
      <c r="M87" s="1652" t="s">
        <v>652</v>
      </c>
      <c r="N87" s="1653"/>
      <c r="P87" s="1532"/>
      <c r="Q87" s="1668" t="s">
        <v>496</v>
      </c>
      <c r="R87" s="1469"/>
      <c r="S87" s="1469"/>
      <c r="T87" s="1652" t="s">
        <v>652</v>
      </c>
      <c r="U87" s="1653"/>
    </row>
    <row r="88" spans="2:21" ht="39" customHeight="1" thickBot="1" x14ac:dyDescent="0.25">
      <c r="B88" s="1532"/>
      <c r="C88" s="10" t="s">
        <v>497</v>
      </c>
      <c r="D88" s="1652" t="s">
        <v>125</v>
      </c>
      <c r="E88" s="1652"/>
      <c r="F88" s="1652"/>
      <c r="G88" s="1653"/>
      <c r="I88" s="1532"/>
      <c r="J88" s="1668" t="s">
        <v>497</v>
      </c>
      <c r="K88" s="1469"/>
      <c r="L88" s="1469"/>
      <c r="M88" s="1652" t="s">
        <v>125</v>
      </c>
      <c r="N88" s="1653"/>
      <c r="P88" s="1532"/>
      <c r="Q88" s="1668" t="s">
        <v>497</v>
      </c>
      <c r="R88" s="1469"/>
      <c r="S88" s="1469"/>
      <c r="T88" s="1652" t="s">
        <v>125</v>
      </c>
      <c r="U88" s="1653"/>
    </row>
    <row r="89" spans="2:21" ht="48.75" customHeight="1" thickBot="1" x14ac:dyDescent="0.25">
      <c r="B89" s="1531" t="s">
        <v>646</v>
      </c>
      <c r="C89" s="1548" t="s">
        <v>1727</v>
      </c>
      <c r="D89" s="1548"/>
      <c r="E89" s="1548"/>
      <c r="F89" s="1548"/>
      <c r="G89" s="1549"/>
      <c r="I89" s="1531" t="s">
        <v>646</v>
      </c>
      <c r="J89" s="1548" t="s">
        <v>1728</v>
      </c>
      <c r="K89" s="1548"/>
      <c r="L89" s="1548"/>
      <c r="M89" s="1548"/>
      <c r="N89" s="1549"/>
      <c r="P89" s="1531" t="s">
        <v>646</v>
      </c>
      <c r="Q89" s="1548" t="s">
        <v>1729</v>
      </c>
      <c r="R89" s="1548"/>
      <c r="S89" s="1548"/>
      <c r="T89" s="1548"/>
      <c r="U89" s="1549"/>
    </row>
    <row r="90" spans="2:21" ht="33" customHeight="1" thickBot="1" x14ac:dyDescent="0.25">
      <c r="B90" s="1532"/>
      <c r="C90" s="1677" t="s">
        <v>1397</v>
      </c>
      <c r="D90" s="1675"/>
      <c r="E90" s="1675"/>
      <c r="F90" s="1675"/>
      <c r="G90" s="1676"/>
      <c r="I90" s="1532"/>
      <c r="J90" s="1677" t="s">
        <v>1397</v>
      </c>
      <c r="K90" s="1675"/>
      <c r="L90" s="1675"/>
      <c r="M90" s="1675"/>
      <c r="N90" s="1676"/>
      <c r="P90" s="1532"/>
      <c r="Q90" s="1677" t="s">
        <v>1397</v>
      </c>
      <c r="R90" s="1675"/>
      <c r="S90" s="1675"/>
      <c r="T90" s="1675"/>
      <c r="U90" s="1676"/>
    </row>
    <row r="91" spans="2:21" ht="46.5" customHeight="1" thickBot="1" x14ac:dyDescent="0.25">
      <c r="B91" s="255" t="s">
        <v>653</v>
      </c>
      <c r="C91" s="1675" t="s">
        <v>654</v>
      </c>
      <c r="D91" s="1675"/>
      <c r="E91" s="1675"/>
      <c r="F91" s="1675"/>
      <c r="G91" s="1676"/>
      <c r="I91" s="255" t="s">
        <v>653</v>
      </c>
      <c r="J91" s="1677" t="s">
        <v>655</v>
      </c>
      <c r="K91" s="1675"/>
      <c r="L91" s="1675"/>
      <c r="M91" s="1675"/>
      <c r="N91" s="1676"/>
      <c r="P91" s="255" t="s">
        <v>653</v>
      </c>
      <c r="Q91" s="1677" t="s">
        <v>656</v>
      </c>
      <c r="R91" s="1675"/>
      <c r="S91" s="1675"/>
      <c r="T91" s="1675"/>
      <c r="U91" s="1676"/>
    </row>
    <row r="94" spans="2:21" ht="15" thickBot="1" x14ac:dyDescent="0.25"/>
    <row r="95" spans="2:21" ht="27" customHeight="1" thickBot="1" x14ac:dyDescent="0.25">
      <c r="B95" s="1634" t="s">
        <v>1412</v>
      </c>
      <c r="C95" s="1635"/>
      <c r="D95" s="1635"/>
      <c r="E95" s="1635"/>
      <c r="F95" s="1635"/>
      <c r="G95" s="1636"/>
      <c r="I95" s="1634" t="s">
        <v>1413</v>
      </c>
      <c r="J95" s="1635"/>
      <c r="K95" s="1635"/>
      <c r="L95" s="1635"/>
      <c r="M95" s="1635"/>
      <c r="N95" s="1636"/>
      <c r="P95" s="1634" t="s">
        <v>1414</v>
      </c>
      <c r="Q95" s="1635"/>
      <c r="R95" s="1635"/>
      <c r="S95" s="1635"/>
      <c r="T95" s="1635"/>
      <c r="U95" s="1636"/>
    </row>
    <row r="96" spans="2:21" ht="34.5" customHeight="1" thickBot="1" x14ac:dyDescent="0.25">
      <c r="B96" s="257" t="s">
        <v>1071</v>
      </c>
      <c r="C96" s="258" t="s">
        <v>1063</v>
      </c>
      <c r="D96" s="1643" t="s">
        <v>1393</v>
      </c>
      <c r="E96" s="1644"/>
      <c r="F96" s="1644"/>
      <c r="G96" s="1645"/>
      <c r="I96" s="257" t="s">
        <v>1071</v>
      </c>
      <c r="J96" s="1643" t="s">
        <v>1063</v>
      </c>
      <c r="K96" s="1644"/>
      <c r="L96" s="1645"/>
      <c r="M96" s="1643" t="s">
        <v>1393</v>
      </c>
      <c r="N96" s="1645"/>
      <c r="P96" s="257" t="s">
        <v>1071</v>
      </c>
      <c r="Q96" s="1643" t="s">
        <v>1063</v>
      </c>
      <c r="R96" s="1644"/>
      <c r="S96" s="1645"/>
      <c r="T96" s="1643" t="s">
        <v>1393</v>
      </c>
      <c r="U96" s="1645"/>
    </row>
    <row r="97" spans="2:24" ht="30.75" customHeight="1" thickBot="1" x14ac:dyDescent="0.25">
      <c r="B97" s="1531" t="s">
        <v>125</v>
      </c>
      <c r="C97" s="1547" t="s">
        <v>1724</v>
      </c>
      <c r="D97" s="1548"/>
      <c r="E97" s="1548"/>
      <c r="F97" s="1548"/>
      <c r="G97" s="1549"/>
      <c r="H97" s="439"/>
      <c r="I97" s="1678"/>
      <c r="J97" s="1681"/>
      <c r="K97" s="1682"/>
      <c r="L97" s="1682"/>
      <c r="M97" s="1682"/>
      <c r="N97" s="1683"/>
      <c r="O97" s="1232"/>
      <c r="P97" s="1678"/>
      <c r="Q97" s="1681"/>
      <c r="R97" s="1682"/>
      <c r="S97" s="1682"/>
      <c r="T97" s="1682"/>
      <c r="U97" s="1683"/>
      <c r="V97" s="439"/>
      <c r="W97" s="439"/>
      <c r="X97" s="439"/>
    </row>
    <row r="98" spans="2:24" ht="39.75" customHeight="1" x14ac:dyDescent="0.2">
      <c r="B98" s="1532"/>
      <c r="C98" s="656" t="s">
        <v>496</v>
      </c>
      <c r="D98" s="1550" t="s">
        <v>337</v>
      </c>
      <c r="E98" s="1551"/>
      <c r="F98" s="1551"/>
      <c r="G98" s="1552"/>
      <c r="H98" s="439"/>
      <c r="I98" s="1679"/>
      <c r="J98" s="1687"/>
      <c r="K98" s="1688"/>
      <c r="L98" s="1689"/>
      <c r="M98" s="1545"/>
      <c r="N98" s="1546"/>
      <c r="O98" s="1232"/>
      <c r="P98" s="1679"/>
      <c r="Q98" s="1687"/>
      <c r="R98" s="1688"/>
      <c r="S98" s="1689"/>
      <c r="T98" s="1545"/>
      <c r="U98" s="1546"/>
      <c r="V98" s="439"/>
      <c r="W98" s="439"/>
      <c r="X98" s="439"/>
    </row>
    <row r="99" spans="2:24" ht="39.75" customHeight="1" thickBot="1" x14ac:dyDescent="0.25">
      <c r="B99" s="1533"/>
      <c r="C99" s="1564" t="s">
        <v>1847</v>
      </c>
      <c r="D99" s="1565"/>
      <c r="E99" s="1565"/>
      <c r="F99" s="1565"/>
      <c r="G99" s="1566"/>
      <c r="H99" s="439"/>
      <c r="I99" s="1680"/>
      <c r="J99" s="1684"/>
      <c r="K99" s="1685"/>
      <c r="L99" s="1685"/>
      <c r="M99" s="1685"/>
      <c r="N99" s="1686"/>
      <c r="O99" s="1232"/>
      <c r="P99" s="1680"/>
      <c r="Q99" s="1684"/>
      <c r="R99" s="1685"/>
      <c r="S99" s="1685"/>
      <c r="T99" s="1685"/>
      <c r="U99" s="1686"/>
      <c r="V99" s="439"/>
      <c r="W99" s="439"/>
      <c r="X99" s="439"/>
    </row>
    <row r="100" spans="2:24" ht="27" customHeight="1" thickBot="1" x14ac:dyDescent="0.25">
      <c r="B100" s="1531" t="s">
        <v>127</v>
      </c>
      <c r="C100" s="1547" t="s">
        <v>1724</v>
      </c>
      <c r="D100" s="1548"/>
      <c r="E100" s="1548"/>
      <c r="F100" s="1548"/>
      <c r="G100" s="1549"/>
      <c r="I100" s="1531" t="s">
        <v>127</v>
      </c>
      <c r="J100" s="1548" t="s">
        <v>1725</v>
      </c>
      <c r="K100" s="1548"/>
      <c r="L100" s="1548"/>
      <c r="M100" s="1548"/>
      <c r="N100" s="1549"/>
      <c r="P100" s="1531" t="s">
        <v>127</v>
      </c>
      <c r="Q100" s="1548" t="s">
        <v>1726</v>
      </c>
      <c r="R100" s="1548"/>
      <c r="S100" s="1548"/>
      <c r="T100" s="1548"/>
      <c r="U100" s="1549"/>
    </row>
    <row r="101" spans="2:24" ht="40.5" customHeight="1" x14ac:dyDescent="0.2">
      <c r="B101" s="1532"/>
      <c r="C101" s="656" t="s">
        <v>496</v>
      </c>
      <c r="D101" s="1550" t="s">
        <v>1024</v>
      </c>
      <c r="E101" s="1551"/>
      <c r="F101" s="1551"/>
      <c r="G101" s="1552"/>
      <c r="I101" s="1532"/>
      <c r="J101" s="1560" t="s">
        <v>496</v>
      </c>
      <c r="K101" s="1561"/>
      <c r="L101" s="1561"/>
      <c r="M101" s="1562" t="s">
        <v>1024</v>
      </c>
      <c r="N101" s="1563"/>
      <c r="P101" s="1532"/>
      <c r="Q101" s="1560" t="s">
        <v>496</v>
      </c>
      <c r="R101" s="1561"/>
      <c r="S101" s="1561"/>
      <c r="T101" s="1562" t="s">
        <v>1024</v>
      </c>
      <c r="U101" s="1563"/>
    </row>
    <row r="102" spans="2:24" ht="40.5" customHeight="1" thickBot="1" x14ac:dyDescent="0.25">
      <c r="B102" s="1533"/>
      <c r="C102" s="1564" t="s">
        <v>1847</v>
      </c>
      <c r="D102" s="1565"/>
      <c r="E102" s="1565"/>
      <c r="F102" s="1565"/>
      <c r="G102" s="1566"/>
      <c r="I102" s="1533"/>
      <c r="J102" s="1564" t="s">
        <v>1847</v>
      </c>
      <c r="K102" s="1565"/>
      <c r="L102" s="1565"/>
      <c r="M102" s="1565"/>
      <c r="N102" s="1566"/>
      <c r="P102" s="1533"/>
      <c r="Q102" s="1564" t="s">
        <v>1847</v>
      </c>
      <c r="R102" s="1565"/>
      <c r="S102" s="1565"/>
      <c r="T102" s="1565"/>
      <c r="U102" s="1566"/>
    </row>
    <row r="103" spans="2:24" ht="26.25" customHeight="1" thickBot="1" x14ac:dyDescent="0.25">
      <c r="B103" s="1531" t="s">
        <v>638</v>
      </c>
      <c r="C103" s="1547" t="s">
        <v>1720</v>
      </c>
      <c r="D103" s="1548"/>
      <c r="E103" s="1548"/>
      <c r="F103" s="1548"/>
      <c r="G103" s="1549"/>
      <c r="I103" s="1531" t="s">
        <v>638</v>
      </c>
      <c r="J103" s="1548" t="s">
        <v>1721</v>
      </c>
      <c r="K103" s="1548"/>
      <c r="L103" s="1548"/>
      <c r="M103" s="1548"/>
      <c r="N103" s="1549"/>
      <c r="P103" s="1531" t="s">
        <v>638</v>
      </c>
      <c r="Q103" s="1548" t="s">
        <v>1722</v>
      </c>
      <c r="R103" s="1548"/>
      <c r="S103" s="1548"/>
      <c r="T103" s="1548"/>
      <c r="U103" s="1549"/>
    </row>
    <row r="104" spans="2:24" ht="37.5" customHeight="1" thickBot="1" x14ac:dyDescent="0.25">
      <c r="B104" s="1533"/>
      <c r="C104" s="1186" t="s">
        <v>451</v>
      </c>
      <c r="D104" s="1553" t="s">
        <v>0</v>
      </c>
      <c r="E104" s="1554"/>
      <c r="F104" s="1554"/>
      <c r="G104" s="1555"/>
      <c r="I104" s="1532"/>
      <c r="J104" s="1556" t="s">
        <v>451</v>
      </c>
      <c r="K104" s="1557"/>
      <c r="L104" s="1557"/>
      <c r="M104" s="1558" t="s">
        <v>0</v>
      </c>
      <c r="N104" s="1559"/>
      <c r="P104" s="1532"/>
      <c r="Q104" s="1556" t="s">
        <v>451</v>
      </c>
      <c r="R104" s="1557"/>
      <c r="S104" s="1557"/>
      <c r="T104" s="1558" t="s">
        <v>0</v>
      </c>
      <c r="U104" s="1559"/>
    </row>
    <row r="105" spans="2:24" ht="29.25" customHeight="1" thickBot="1" x14ac:dyDescent="0.25">
      <c r="B105" s="1531" t="s">
        <v>639</v>
      </c>
      <c r="C105" s="1547" t="s">
        <v>1720</v>
      </c>
      <c r="D105" s="1548"/>
      <c r="E105" s="1548"/>
      <c r="F105" s="1548"/>
      <c r="G105" s="1549"/>
      <c r="I105" s="1531" t="s">
        <v>639</v>
      </c>
      <c r="J105" s="1548" t="s">
        <v>1721</v>
      </c>
      <c r="K105" s="1548"/>
      <c r="L105" s="1548"/>
      <c r="M105" s="1548"/>
      <c r="N105" s="1549"/>
      <c r="P105" s="1531" t="s">
        <v>639</v>
      </c>
      <c r="Q105" s="1548" t="s">
        <v>1722</v>
      </c>
      <c r="R105" s="1548"/>
      <c r="S105" s="1548"/>
      <c r="T105" s="1548"/>
      <c r="U105" s="1549"/>
    </row>
    <row r="106" spans="2:24" ht="36.75" customHeight="1" thickBot="1" x14ac:dyDescent="0.25">
      <c r="B106" s="1533"/>
      <c r="C106" s="1186" t="s">
        <v>451</v>
      </c>
      <c r="D106" s="1553" t="s">
        <v>1013</v>
      </c>
      <c r="E106" s="1554"/>
      <c r="F106" s="1554"/>
      <c r="G106" s="1555"/>
      <c r="I106" s="1532"/>
      <c r="J106" s="1556" t="s">
        <v>451</v>
      </c>
      <c r="K106" s="1557"/>
      <c r="L106" s="1557"/>
      <c r="M106" s="1558" t="s">
        <v>1013</v>
      </c>
      <c r="N106" s="1559"/>
      <c r="P106" s="1532"/>
      <c r="Q106" s="1556" t="s">
        <v>451</v>
      </c>
      <c r="R106" s="1557"/>
      <c r="S106" s="1557"/>
      <c r="T106" s="1558" t="s">
        <v>1013</v>
      </c>
      <c r="U106" s="1559"/>
    </row>
    <row r="107" spans="2:24" ht="29.25" customHeight="1" thickBot="1" x14ac:dyDescent="0.25">
      <c r="B107" s="1531" t="s">
        <v>641</v>
      </c>
      <c r="C107" s="1547" t="s">
        <v>1720</v>
      </c>
      <c r="D107" s="1548"/>
      <c r="E107" s="1548"/>
      <c r="F107" s="1548"/>
      <c r="G107" s="1549"/>
      <c r="I107" s="1531" t="s">
        <v>641</v>
      </c>
      <c r="J107" s="1548" t="s">
        <v>1721</v>
      </c>
      <c r="K107" s="1548"/>
      <c r="L107" s="1548"/>
      <c r="M107" s="1548"/>
      <c r="N107" s="1549"/>
      <c r="P107" s="1531" t="s">
        <v>641</v>
      </c>
      <c r="Q107" s="1548" t="s">
        <v>1722</v>
      </c>
      <c r="R107" s="1548"/>
      <c r="S107" s="1548"/>
      <c r="T107" s="1548"/>
      <c r="U107" s="1549"/>
    </row>
    <row r="108" spans="2:24" ht="38.25" customHeight="1" x14ac:dyDescent="0.2">
      <c r="B108" s="1532"/>
      <c r="C108" s="1186" t="s">
        <v>451</v>
      </c>
      <c r="D108" s="1550" t="s">
        <v>1399</v>
      </c>
      <c r="E108" s="1551"/>
      <c r="F108" s="1551"/>
      <c r="G108" s="1552"/>
      <c r="I108" s="1532"/>
      <c r="J108" s="1556" t="s">
        <v>451</v>
      </c>
      <c r="K108" s="1557"/>
      <c r="L108" s="1557"/>
      <c r="M108" s="1558" t="s">
        <v>1399</v>
      </c>
      <c r="N108" s="1559"/>
      <c r="P108" s="1532"/>
      <c r="Q108" s="1556" t="s">
        <v>451</v>
      </c>
      <c r="R108" s="1557"/>
      <c r="S108" s="1557"/>
      <c r="T108" s="1558" t="s">
        <v>1399</v>
      </c>
      <c r="U108" s="1559"/>
    </row>
    <row r="109" spans="2:24" ht="36.75" customHeight="1" x14ac:dyDescent="0.2">
      <c r="B109" s="1532"/>
      <c r="C109" s="10" t="s">
        <v>462</v>
      </c>
      <c r="D109" s="1657" t="s">
        <v>338</v>
      </c>
      <c r="E109" s="1669"/>
      <c r="F109" s="1669"/>
      <c r="G109" s="1670"/>
      <c r="I109" s="1532"/>
      <c r="J109" s="1668" t="s">
        <v>462</v>
      </c>
      <c r="K109" s="1469"/>
      <c r="L109" s="1469"/>
      <c r="M109" s="1652" t="s">
        <v>338</v>
      </c>
      <c r="N109" s="1653"/>
      <c r="P109" s="1532"/>
      <c r="Q109" s="1668" t="s">
        <v>462</v>
      </c>
      <c r="R109" s="1469"/>
      <c r="S109" s="1469"/>
      <c r="T109" s="1652" t="s">
        <v>338</v>
      </c>
      <c r="U109" s="1653"/>
    </row>
    <row r="110" spans="2:24" ht="39.75" customHeight="1" x14ac:dyDescent="0.2">
      <c r="B110" s="1532"/>
      <c r="C110" s="10" t="s">
        <v>463</v>
      </c>
      <c r="D110" s="1657" t="s">
        <v>125</v>
      </c>
      <c r="E110" s="1669"/>
      <c r="F110" s="1669"/>
      <c r="G110" s="1670"/>
      <c r="I110" s="1532"/>
      <c r="J110" s="1668" t="s">
        <v>463</v>
      </c>
      <c r="K110" s="1469"/>
      <c r="L110" s="1469"/>
      <c r="M110" s="1652" t="s">
        <v>125</v>
      </c>
      <c r="N110" s="1653"/>
      <c r="P110" s="1532"/>
      <c r="Q110" s="1668" t="s">
        <v>463</v>
      </c>
      <c r="R110" s="1469"/>
      <c r="S110" s="1469"/>
      <c r="T110" s="1652" t="s">
        <v>125</v>
      </c>
      <c r="U110" s="1653"/>
    </row>
    <row r="111" spans="2:24" ht="39" customHeight="1" x14ac:dyDescent="0.2">
      <c r="B111" s="1532"/>
      <c r="C111" s="10" t="s">
        <v>464</v>
      </c>
      <c r="D111" s="1657" t="s">
        <v>103</v>
      </c>
      <c r="E111" s="1669"/>
      <c r="F111" s="1669"/>
      <c r="G111" s="1670"/>
      <c r="I111" s="1532"/>
      <c r="J111" s="1668" t="s">
        <v>464</v>
      </c>
      <c r="K111" s="1469"/>
      <c r="L111" s="1469"/>
      <c r="M111" s="1652" t="s">
        <v>103</v>
      </c>
      <c r="N111" s="1653"/>
      <c r="P111" s="1532"/>
      <c r="Q111" s="1668" t="s">
        <v>464</v>
      </c>
      <c r="R111" s="1469"/>
      <c r="S111" s="1469"/>
      <c r="T111" s="1652" t="s">
        <v>103</v>
      </c>
      <c r="U111" s="1653"/>
    </row>
    <row r="112" spans="2:24" ht="18.75" customHeight="1" x14ac:dyDescent="0.2">
      <c r="B112" s="1532"/>
      <c r="C112" s="1690" t="s">
        <v>1882</v>
      </c>
      <c r="D112" s="1691"/>
      <c r="E112" s="1691"/>
      <c r="F112" s="1691"/>
      <c r="G112" s="1692"/>
      <c r="I112" s="1532"/>
      <c r="J112" s="1654" t="s">
        <v>1882</v>
      </c>
      <c r="K112" s="1655"/>
      <c r="L112" s="1655"/>
      <c r="M112" s="1655"/>
      <c r="N112" s="1656"/>
      <c r="P112" s="1532"/>
      <c r="Q112" s="1654" t="s">
        <v>1882</v>
      </c>
      <c r="R112" s="1655"/>
      <c r="S112" s="1655"/>
      <c r="T112" s="1655"/>
      <c r="U112" s="1656"/>
    </row>
    <row r="113" spans="2:21" ht="39" customHeight="1" x14ac:dyDescent="0.2">
      <c r="B113" s="1532"/>
      <c r="C113" s="914" t="s">
        <v>462</v>
      </c>
      <c r="D113" s="1657" t="s">
        <v>321</v>
      </c>
      <c r="E113" s="1669"/>
      <c r="F113" s="1669"/>
      <c r="G113" s="1670"/>
      <c r="I113" s="1532"/>
      <c r="J113" s="1633" t="s">
        <v>462</v>
      </c>
      <c r="K113" s="1469"/>
      <c r="L113" s="1469"/>
      <c r="M113" s="1657" t="s">
        <v>321</v>
      </c>
      <c r="N113" s="1658"/>
      <c r="P113" s="1532"/>
      <c r="Q113" s="1633" t="s">
        <v>462</v>
      </c>
      <c r="R113" s="1659"/>
      <c r="S113" s="1659"/>
      <c r="T113" s="1657" t="s">
        <v>321</v>
      </c>
      <c r="U113" s="1658"/>
    </row>
    <row r="114" spans="2:21" ht="39" customHeight="1" thickBot="1" x14ac:dyDescent="0.25">
      <c r="B114" s="1533"/>
      <c r="C114" s="1185" t="s">
        <v>463</v>
      </c>
      <c r="D114" s="1666" t="s">
        <v>125</v>
      </c>
      <c r="E114" s="1693"/>
      <c r="F114" s="1693"/>
      <c r="G114" s="1694"/>
      <c r="I114" s="1533"/>
      <c r="J114" s="1664" t="s">
        <v>463</v>
      </c>
      <c r="K114" s="1665"/>
      <c r="L114" s="1665"/>
      <c r="M114" s="1666" t="s">
        <v>125</v>
      </c>
      <c r="N114" s="1667"/>
      <c r="P114" s="1533"/>
      <c r="Q114" s="1664" t="s">
        <v>463</v>
      </c>
      <c r="R114" s="1665"/>
      <c r="S114" s="1665"/>
      <c r="T114" s="1666" t="s">
        <v>125</v>
      </c>
      <c r="U114" s="1667"/>
    </row>
    <row r="115" spans="2:21" ht="28.5" customHeight="1" thickBot="1" x14ac:dyDescent="0.25">
      <c r="B115" s="1531" t="s">
        <v>642</v>
      </c>
      <c r="C115" s="1547" t="s">
        <v>1720</v>
      </c>
      <c r="D115" s="1548"/>
      <c r="E115" s="1548"/>
      <c r="F115" s="1548"/>
      <c r="G115" s="1549"/>
      <c r="I115" s="1531" t="s">
        <v>642</v>
      </c>
      <c r="J115" s="1548" t="s">
        <v>1721</v>
      </c>
      <c r="K115" s="1548"/>
      <c r="L115" s="1548"/>
      <c r="M115" s="1548"/>
      <c r="N115" s="1549"/>
      <c r="P115" s="1531" t="s">
        <v>642</v>
      </c>
      <c r="Q115" s="1548" t="s">
        <v>1722</v>
      </c>
      <c r="R115" s="1548"/>
      <c r="S115" s="1548"/>
      <c r="T115" s="1548"/>
      <c r="U115" s="1549"/>
    </row>
    <row r="116" spans="2:21" ht="39" customHeight="1" x14ac:dyDescent="0.2">
      <c r="B116" s="1532"/>
      <c r="C116" s="1186" t="s">
        <v>451</v>
      </c>
      <c r="D116" s="1550" t="s">
        <v>1399</v>
      </c>
      <c r="E116" s="1551"/>
      <c r="F116" s="1551"/>
      <c r="G116" s="1552"/>
      <c r="I116" s="1532"/>
      <c r="J116" s="1556" t="s">
        <v>451</v>
      </c>
      <c r="K116" s="1557"/>
      <c r="L116" s="1557"/>
      <c r="M116" s="1558" t="s">
        <v>1399</v>
      </c>
      <c r="N116" s="1559"/>
      <c r="P116" s="1532"/>
      <c r="Q116" s="1556" t="s">
        <v>451</v>
      </c>
      <c r="R116" s="1557"/>
      <c r="S116" s="1557"/>
      <c r="T116" s="1558" t="s">
        <v>1399</v>
      </c>
      <c r="U116" s="1559"/>
    </row>
    <row r="117" spans="2:21" ht="38.25" customHeight="1" x14ac:dyDescent="0.2">
      <c r="B117" s="1532"/>
      <c r="C117" s="10" t="s">
        <v>462</v>
      </c>
      <c r="D117" s="1657" t="s">
        <v>320</v>
      </c>
      <c r="E117" s="1669"/>
      <c r="F117" s="1669"/>
      <c r="G117" s="1670"/>
      <c r="I117" s="1532"/>
      <c r="J117" s="1668" t="s">
        <v>462</v>
      </c>
      <c r="K117" s="1469"/>
      <c r="L117" s="1469"/>
      <c r="M117" s="1652" t="s">
        <v>320</v>
      </c>
      <c r="N117" s="1653"/>
      <c r="P117" s="1532"/>
      <c r="Q117" s="1668" t="s">
        <v>462</v>
      </c>
      <c r="R117" s="1469"/>
      <c r="S117" s="1469"/>
      <c r="T117" s="1652" t="s">
        <v>320</v>
      </c>
      <c r="U117" s="1653"/>
    </row>
    <row r="118" spans="2:21" ht="40.5" customHeight="1" x14ac:dyDescent="0.2">
      <c r="B118" s="1532"/>
      <c r="C118" s="10" t="s">
        <v>463</v>
      </c>
      <c r="D118" s="1657" t="s">
        <v>125</v>
      </c>
      <c r="E118" s="1669"/>
      <c r="F118" s="1669"/>
      <c r="G118" s="1670"/>
      <c r="I118" s="1532"/>
      <c r="J118" s="1668" t="s">
        <v>463</v>
      </c>
      <c r="K118" s="1469"/>
      <c r="L118" s="1469"/>
      <c r="M118" s="1652" t="s">
        <v>125</v>
      </c>
      <c r="N118" s="1653"/>
      <c r="P118" s="1532"/>
      <c r="Q118" s="1668" t="s">
        <v>463</v>
      </c>
      <c r="R118" s="1469"/>
      <c r="S118" s="1469"/>
      <c r="T118" s="1652" t="s">
        <v>125</v>
      </c>
      <c r="U118" s="1653"/>
    </row>
    <row r="119" spans="2:21" ht="39" customHeight="1" thickBot="1" x14ac:dyDescent="0.25">
      <c r="B119" s="1533"/>
      <c r="C119" s="10" t="s">
        <v>464</v>
      </c>
      <c r="D119" s="1666" t="s">
        <v>103</v>
      </c>
      <c r="E119" s="1693"/>
      <c r="F119" s="1693"/>
      <c r="G119" s="1694"/>
      <c r="I119" s="1532"/>
      <c r="J119" s="1668" t="s">
        <v>464</v>
      </c>
      <c r="K119" s="1469"/>
      <c r="L119" s="1469"/>
      <c r="M119" s="1652" t="s">
        <v>103</v>
      </c>
      <c r="N119" s="1653"/>
      <c r="P119" s="1532"/>
      <c r="Q119" s="1668" t="s">
        <v>464</v>
      </c>
      <c r="R119" s="1469"/>
      <c r="S119" s="1469"/>
      <c r="T119" s="1652" t="s">
        <v>103</v>
      </c>
      <c r="U119" s="1653"/>
    </row>
    <row r="120" spans="2:21" ht="31.5" customHeight="1" thickBot="1" x14ac:dyDescent="0.25">
      <c r="B120" s="1531" t="s">
        <v>643</v>
      </c>
      <c r="C120" s="1547" t="s">
        <v>1720</v>
      </c>
      <c r="D120" s="1548"/>
      <c r="E120" s="1548"/>
      <c r="F120" s="1548"/>
      <c r="G120" s="1549"/>
      <c r="I120" s="1531" t="s">
        <v>643</v>
      </c>
      <c r="J120" s="1695" t="s">
        <v>1723</v>
      </c>
      <c r="K120" s="1548"/>
      <c r="L120" s="1548"/>
      <c r="M120" s="1548"/>
      <c r="N120" s="1549"/>
      <c r="P120" s="1531" t="s">
        <v>643</v>
      </c>
      <c r="Q120" s="1548" t="s">
        <v>1722</v>
      </c>
      <c r="R120" s="1548"/>
      <c r="S120" s="1548"/>
      <c r="T120" s="1548"/>
      <c r="U120" s="1549"/>
    </row>
    <row r="121" spans="2:21" ht="38.25" customHeight="1" x14ac:dyDescent="0.2">
      <c r="B121" s="1532"/>
      <c r="C121" s="1186" t="s">
        <v>451</v>
      </c>
      <c r="D121" s="1550" t="s">
        <v>1399</v>
      </c>
      <c r="E121" s="1551"/>
      <c r="F121" s="1551"/>
      <c r="G121" s="1552"/>
      <c r="I121" s="1532"/>
      <c r="J121" s="1556" t="s">
        <v>451</v>
      </c>
      <c r="K121" s="1557"/>
      <c r="L121" s="1557"/>
      <c r="M121" s="1558" t="s">
        <v>1399</v>
      </c>
      <c r="N121" s="1559"/>
      <c r="P121" s="1532"/>
      <c r="Q121" s="1556" t="s">
        <v>451</v>
      </c>
      <c r="R121" s="1557"/>
      <c r="S121" s="1557"/>
      <c r="T121" s="1558" t="s">
        <v>1399</v>
      </c>
      <c r="U121" s="1559"/>
    </row>
    <row r="122" spans="2:21" ht="38.25" customHeight="1" x14ac:dyDescent="0.2">
      <c r="B122" s="1532"/>
      <c r="C122" s="10" t="s">
        <v>462</v>
      </c>
      <c r="D122" s="1657" t="s">
        <v>321</v>
      </c>
      <c r="E122" s="1669"/>
      <c r="F122" s="1669"/>
      <c r="G122" s="1670"/>
      <c r="I122" s="1532"/>
      <c r="J122" s="1668" t="s">
        <v>462</v>
      </c>
      <c r="K122" s="1469"/>
      <c r="L122" s="1469"/>
      <c r="M122" s="1652" t="s">
        <v>321</v>
      </c>
      <c r="N122" s="1653"/>
      <c r="P122" s="1532"/>
      <c r="Q122" s="1668" t="s">
        <v>462</v>
      </c>
      <c r="R122" s="1469"/>
      <c r="S122" s="1469"/>
      <c r="T122" s="1652" t="s">
        <v>321</v>
      </c>
      <c r="U122" s="1653"/>
    </row>
    <row r="123" spans="2:21" ht="39.75" customHeight="1" x14ac:dyDescent="0.2">
      <c r="B123" s="1532"/>
      <c r="C123" s="10" t="s">
        <v>463</v>
      </c>
      <c r="D123" s="1657" t="s">
        <v>125</v>
      </c>
      <c r="E123" s="1669"/>
      <c r="F123" s="1669"/>
      <c r="G123" s="1670"/>
      <c r="I123" s="1532"/>
      <c r="J123" s="1668" t="s">
        <v>463</v>
      </c>
      <c r="K123" s="1469"/>
      <c r="L123" s="1469"/>
      <c r="M123" s="1652" t="s">
        <v>125</v>
      </c>
      <c r="N123" s="1653"/>
      <c r="P123" s="1532"/>
      <c r="Q123" s="1668" t="s">
        <v>463</v>
      </c>
      <c r="R123" s="1469"/>
      <c r="S123" s="1469"/>
      <c r="T123" s="1652" t="s">
        <v>125</v>
      </c>
      <c r="U123" s="1653"/>
    </row>
    <row r="124" spans="2:21" ht="39" customHeight="1" thickBot="1" x14ac:dyDescent="0.25">
      <c r="B124" s="1533"/>
      <c r="C124" s="10" t="s">
        <v>464</v>
      </c>
      <c r="D124" s="1666" t="s">
        <v>103</v>
      </c>
      <c r="E124" s="1693"/>
      <c r="F124" s="1693"/>
      <c r="G124" s="1694"/>
      <c r="I124" s="1532"/>
      <c r="J124" s="1668" t="s">
        <v>464</v>
      </c>
      <c r="K124" s="1469"/>
      <c r="L124" s="1469"/>
      <c r="M124" s="1652" t="s">
        <v>103</v>
      </c>
      <c r="N124" s="1653"/>
      <c r="P124" s="1532"/>
      <c r="Q124" s="1668" t="s">
        <v>464</v>
      </c>
      <c r="R124" s="1469"/>
      <c r="S124" s="1469"/>
      <c r="T124" s="1652" t="s">
        <v>103</v>
      </c>
      <c r="U124" s="1653"/>
    </row>
    <row r="125" spans="2:21" ht="28.5" customHeight="1" thickBot="1" x14ac:dyDescent="0.25">
      <c r="B125" s="1531" t="s">
        <v>644</v>
      </c>
      <c r="C125" s="1547" t="s">
        <v>1720</v>
      </c>
      <c r="D125" s="1548"/>
      <c r="E125" s="1548"/>
      <c r="F125" s="1548"/>
      <c r="G125" s="1549"/>
      <c r="I125" s="1531" t="s">
        <v>644</v>
      </c>
      <c r="J125" s="1548" t="s">
        <v>1721</v>
      </c>
      <c r="K125" s="1548"/>
      <c r="L125" s="1548"/>
      <c r="M125" s="1548"/>
      <c r="N125" s="1549"/>
      <c r="P125" s="1531" t="s">
        <v>644</v>
      </c>
      <c r="Q125" s="1548" t="s">
        <v>1722</v>
      </c>
      <c r="R125" s="1548"/>
      <c r="S125" s="1548"/>
      <c r="T125" s="1548"/>
      <c r="U125" s="1549"/>
    </row>
    <row r="126" spans="2:21" ht="39" customHeight="1" x14ac:dyDescent="0.2">
      <c r="B126" s="1532"/>
      <c r="C126" s="1186" t="s">
        <v>451</v>
      </c>
      <c r="D126" s="1550" t="s">
        <v>1399</v>
      </c>
      <c r="E126" s="1551"/>
      <c r="F126" s="1551"/>
      <c r="G126" s="1552"/>
      <c r="I126" s="1532"/>
      <c r="J126" s="1556" t="s">
        <v>451</v>
      </c>
      <c r="K126" s="1557"/>
      <c r="L126" s="1557"/>
      <c r="M126" s="1558" t="s">
        <v>1399</v>
      </c>
      <c r="N126" s="1559"/>
      <c r="P126" s="1532"/>
      <c r="Q126" s="1556" t="s">
        <v>396</v>
      </c>
      <c r="R126" s="1557"/>
      <c r="S126" s="1557"/>
      <c r="T126" s="1558" t="s">
        <v>1399</v>
      </c>
      <c r="U126" s="1559"/>
    </row>
    <row r="127" spans="2:21" ht="39.75" customHeight="1" x14ac:dyDescent="0.2">
      <c r="B127" s="1532"/>
      <c r="C127" s="10" t="s">
        <v>462</v>
      </c>
      <c r="D127" s="1657" t="s">
        <v>1399</v>
      </c>
      <c r="E127" s="1669"/>
      <c r="F127" s="1669"/>
      <c r="G127" s="1670"/>
      <c r="I127" s="1532"/>
      <c r="J127" s="1668" t="s">
        <v>462</v>
      </c>
      <c r="K127" s="1469"/>
      <c r="L127" s="1469"/>
      <c r="M127" s="1652" t="s">
        <v>1399</v>
      </c>
      <c r="N127" s="1653"/>
      <c r="P127" s="1532"/>
      <c r="Q127" s="1668" t="s">
        <v>462</v>
      </c>
      <c r="R127" s="1469"/>
      <c r="S127" s="1469"/>
      <c r="T127" s="1652" t="s">
        <v>1399</v>
      </c>
      <c r="U127" s="1653"/>
    </row>
    <row r="128" spans="2:21" ht="38.25" customHeight="1" x14ac:dyDescent="0.2">
      <c r="B128" s="1532"/>
      <c r="C128" s="10" t="s">
        <v>496</v>
      </c>
      <c r="D128" s="1657" t="s">
        <v>4028</v>
      </c>
      <c r="E128" s="1669"/>
      <c r="F128" s="1669"/>
      <c r="G128" s="1670"/>
      <c r="I128" s="1532"/>
      <c r="J128" s="1696" t="s">
        <v>496</v>
      </c>
      <c r="K128" s="1697"/>
      <c r="L128" s="1697"/>
      <c r="M128" s="1652" t="s">
        <v>4028</v>
      </c>
      <c r="N128" s="1653"/>
      <c r="P128" s="1532"/>
      <c r="Q128" s="1696" t="s">
        <v>496</v>
      </c>
      <c r="R128" s="1697"/>
      <c r="S128" s="1697"/>
      <c r="T128" s="1652" t="s">
        <v>4028</v>
      </c>
      <c r="U128" s="1653"/>
    </row>
    <row r="129" spans="2:21" ht="39.75" customHeight="1" x14ac:dyDescent="0.2">
      <c r="B129" s="1532"/>
      <c r="C129" s="10" t="s">
        <v>497</v>
      </c>
      <c r="D129" s="1657" t="s">
        <v>125</v>
      </c>
      <c r="E129" s="1669"/>
      <c r="F129" s="1669"/>
      <c r="G129" s="1670"/>
      <c r="I129" s="1532"/>
      <c r="J129" s="1497" t="s">
        <v>497</v>
      </c>
      <c r="K129" s="1698"/>
      <c r="L129" s="1698"/>
      <c r="M129" s="1652" t="s">
        <v>125</v>
      </c>
      <c r="N129" s="1653"/>
      <c r="P129" s="1532"/>
      <c r="Q129" s="1497" t="s">
        <v>497</v>
      </c>
      <c r="R129" s="1698"/>
      <c r="S129" s="1698"/>
      <c r="T129" s="1652" t="s">
        <v>125</v>
      </c>
      <c r="U129" s="1653"/>
    </row>
    <row r="130" spans="2:21" ht="39" customHeight="1" thickBot="1" x14ac:dyDescent="0.25">
      <c r="B130" s="1533"/>
      <c r="C130" s="82" t="s">
        <v>1304</v>
      </c>
      <c r="D130" s="1699" t="s">
        <v>103</v>
      </c>
      <c r="E130" s="1700"/>
      <c r="F130" s="1700"/>
      <c r="G130" s="1701"/>
      <c r="I130" s="1532"/>
      <c r="J130" s="1668" t="s">
        <v>1304</v>
      </c>
      <c r="K130" s="1469"/>
      <c r="L130" s="1469"/>
      <c r="M130" s="1652" t="s">
        <v>103</v>
      </c>
      <c r="N130" s="1653"/>
      <c r="P130" s="1532"/>
      <c r="Q130" s="1668" t="s">
        <v>1304</v>
      </c>
      <c r="R130" s="1469"/>
      <c r="S130" s="1469"/>
      <c r="T130" s="1652" t="s">
        <v>103</v>
      </c>
      <c r="U130" s="1653"/>
    </row>
    <row r="131" spans="2:21" ht="28.5" customHeight="1" thickBot="1" x14ac:dyDescent="0.25">
      <c r="B131" s="1531" t="s">
        <v>645</v>
      </c>
      <c r="C131" s="1547" t="s">
        <v>1720</v>
      </c>
      <c r="D131" s="1548"/>
      <c r="E131" s="1548"/>
      <c r="F131" s="1548"/>
      <c r="G131" s="1549"/>
      <c r="I131" s="1531" t="s">
        <v>645</v>
      </c>
      <c r="J131" s="1548" t="s">
        <v>1721</v>
      </c>
      <c r="K131" s="1548"/>
      <c r="L131" s="1548"/>
      <c r="M131" s="1548"/>
      <c r="N131" s="1549"/>
      <c r="P131" s="1531" t="s">
        <v>645</v>
      </c>
      <c r="Q131" s="1548" t="s">
        <v>1722</v>
      </c>
      <c r="R131" s="1548"/>
      <c r="S131" s="1548"/>
      <c r="T131" s="1548"/>
      <c r="U131" s="1549"/>
    </row>
    <row r="132" spans="2:21" ht="35.25" customHeight="1" x14ac:dyDescent="0.2">
      <c r="B132" s="1532"/>
      <c r="C132" s="1186" t="s">
        <v>451</v>
      </c>
      <c r="D132" s="1550" t="s">
        <v>1399</v>
      </c>
      <c r="E132" s="1551"/>
      <c r="F132" s="1551"/>
      <c r="G132" s="1552"/>
      <c r="I132" s="1532"/>
      <c r="J132" s="1556" t="s">
        <v>451</v>
      </c>
      <c r="K132" s="1557"/>
      <c r="L132" s="1557"/>
      <c r="M132" s="1558" t="s">
        <v>1399</v>
      </c>
      <c r="N132" s="1559"/>
      <c r="P132" s="1532"/>
      <c r="Q132" s="1556" t="s">
        <v>451</v>
      </c>
      <c r="R132" s="1557"/>
      <c r="S132" s="1557"/>
      <c r="T132" s="1558" t="s">
        <v>1399</v>
      </c>
      <c r="U132" s="1559"/>
    </row>
    <row r="133" spans="2:21" ht="39.75" customHeight="1" x14ac:dyDescent="0.2">
      <c r="B133" s="1532"/>
      <c r="C133" s="10" t="s">
        <v>462</v>
      </c>
      <c r="D133" s="1657" t="s">
        <v>1399</v>
      </c>
      <c r="E133" s="1669"/>
      <c r="F133" s="1669"/>
      <c r="G133" s="1670"/>
      <c r="I133" s="1532"/>
      <c r="J133" s="1668" t="s">
        <v>462</v>
      </c>
      <c r="K133" s="1469"/>
      <c r="L133" s="1469"/>
      <c r="M133" s="1652" t="s">
        <v>1399</v>
      </c>
      <c r="N133" s="1653"/>
      <c r="P133" s="1532"/>
      <c r="Q133" s="1668" t="s">
        <v>462</v>
      </c>
      <c r="R133" s="1469"/>
      <c r="S133" s="1469"/>
      <c r="T133" s="1652" t="s">
        <v>1399</v>
      </c>
      <c r="U133" s="1653"/>
    </row>
    <row r="134" spans="2:21" ht="42.75" customHeight="1" x14ac:dyDescent="0.2">
      <c r="B134" s="1532"/>
      <c r="C134" s="10" t="s">
        <v>496</v>
      </c>
      <c r="D134" s="1657" t="s">
        <v>652</v>
      </c>
      <c r="E134" s="1669"/>
      <c r="F134" s="1669"/>
      <c r="G134" s="1670"/>
      <c r="I134" s="1532"/>
      <c r="J134" s="1696" t="s">
        <v>496</v>
      </c>
      <c r="K134" s="1697"/>
      <c r="L134" s="1697"/>
      <c r="M134" s="1652" t="s">
        <v>652</v>
      </c>
      <c r="N134" s="1653"/>
      <c r="P134" s="1532"/>
      <c r="Q134" s="1696" t="s">
        <v>496</v>
      </c>
      <c r="R134" s="1697"/>
      <c r="S134" s="1697"/>
      <c r="T134" s="1652" t="s">
        <v>652</v>
      </c>
      <c r="U134" s="1653"/>
    </row>
    <row r="135" spans="2:21" ht="40.5" customHeight="1" thickBot="1" x14ac:dyDescent="0.25">
      <c r="B135" s="1533"/>
      <c r="C135" s="10" t="s">
        <v>497</v>
      </c>
      <c r="D135" s="1666" t="s">
        <v>125</v>
      </c>
      <c r="E135" s="1693"/>
      <c r="F135" s="1693"/>
      <c r="G135" s="1694"/>
      <c r="I135" s="1532"/>
      <c r="J135" s="1497" t="s">
        <v>497</v>
      </c>
      <c r="K135" s="1698"/>
      <c r="L135" s="1698"/>
      <c r="M135" s="1652" t="s">
        <v>125</v>
      </c>
      <c r="N135" s="1653"/>
      <c r="P135" s="1532"/>
      <c r="Q135" s="1497" t="s">
        <v>497</v>
      </c>
      <c r="R135" s="1698"/>
      <c r="S135" s="1698"/>
      <c r="T135" s="1652" t="s">
        <v>125</v>
      </c>
      <c r="U135" s="1653"/>
    </row>
    <row r="136" spans="2:21" ht="27.75" customHeight="1" thickBot="1" x14ac:dyDescent="0.25">
      <c r="B136" s="1531" t="s">
        <v>646</v>
      </c>
      <c r="C136" s="1547" t="s">
        <v>1720</v>
      </c>
      <c r="D136" s="1548"/>
      <c r="E136" s="1548"/>
      <c r="F136" s="1548"/>
      <c r="G136" s="1549"/>
      <c r="I136" s="1531" t="s">
        <v>646</v>
      </c>
      <c r="J136" s="1548" t="s">
        <v>1721</v>
      </c>
      <c r="K136" s="1548"/>
      <c r="L136" s="1548"/>
      <c r="M136" s="1548"/>
      <c r="N136" s="1549"/>
      <c r="P136" s="1531" t="s">
        <v>646</v>
      </c>
      <c r="Q136" s="1548" t="s">
        <v>1722</v>
      </c>
      <c r="R136" s="1548"/>
      <c r="S136" s="1548"/>
      <c r="T136" s="1548"/>
      <c r="U136" s="1549"/>
    </row>
    <row r="137" spans="2:21" ht="31.5" customHeight="1" thickBot="1" x14ac:dyDescent="0.25">
      <c r="B137" s="1533"/>
      <c r="C137" s="1677" t="s">
        <v>1397</v>
      </c>
      <c r="D137" s="1675"/>
      <c r="E137" s="1675"/>
      <c r="F137" s="1675"/>
      <c r="G137" s="1676"/>
      <c r="I137" s="1532"/>
      <c r="J137" s="1702" t="s">
        <v>1397</v>
      </c>
      <c r="K137" s="1703"/>
      <c r="L137" s="1703"/>
      <c r="M137" s="1703"/>
      <c r="N137" s="1704"/>
      <c r="P137" s="1532"/>
      <c r="Q137" s="1702" t="s">
        <v>1397</v>
      </c>
      <c r="R137" s="1703"/>
      <c r="S137" s="1703"/>
      <c r="T137" s="1703"/>
      <c r="U137" s="1704"/>
    </row>
    <row r="138" spans="2:21" ht="42.75" customHeight="1" thickBot="1" x14ac:dyDescent="0.25">
      <c r="B138" s="255" t="s">
        <v>653</v>
      </c>
      <c r="C138" s="1677" t="s">
        <v>657</v>
      </c>
      <c r="D138" s="1675"/>
      <c r="E138" s="1675"/>
      <c r="F138" s="1675"/>
      <c r="G138" s="1676"/>
      <c r="I138" s="255" t="s">
        <v>653</v>
      </c>
      <c r="J138" s="1677" t="s">
        <v>658</v>
      </c>
      <c r="K138" s="1675"/>
      <c r="L138" s="1675"/>
      <c r="M138" s="1675"/>
      <c r="N138" s="1676"/>
      <c r="P138" s="255" t="s">
        <v>653</v>
      </c>
      <c r="Q138" s="1677" t="s">
        <v>659</v>
      </c>
      <c r="R138" s="1675"/>
      <c r="S138" s="1675"/>
      <c r="T138" s="1675"/>
      <c r="U138" s="1676"/>
    </row>
    <row r="140" spans="2:21" ht="15" customHeight="1" thickBot="1" x14ac:dyDescent="0.25"/>
    <row r="141" spans="2:21" ht="27" customHeight="1" thickBot="1" x14ac:dyDescent="0.25">
      <c r="B141" s="1634" t="s">
        <v>1409</v>
      </c>
      <c r="C141" s="1635"/>
      <c r="D141" s="1635"/>
      <c r="E141" s="1635"/>
      <c r="F141" s="1635"/>
      <c r="G141" s="1636"/>
      <c r="I141" s="1634" t="s">
        <v>1410</v>
      </c>
      <c r="J141" s="1635"/>
      <c r="K141" s="1635"/>
      <c r="L141" s="1635"/>
      <c r="M141" s="1635"/>
      <c r="N141" s="1636"/>
      <c r="P141" s="1634" t="s">
        <v>1411</v>
      </c>
      <c r="Q141" s="1635"/>
      <c r="R141" s="1635"/>
      <c r="S141" s="1635"/>
      <c r="T141" s="1635"/>
      <c r="U141" s="1636"/>
    </row>
    <row r="142" spans="2:21" ht="34.5" customHeight="1" thickBot="1" x14ac:dyDescent="0.25">
      <c r="B142" s="257" t="s">
        <v>1071</v>
      </c>
      <c r="C142" s="258" t="s">
        <v>1063</v>
      </c>
      <c r="D142" s="1643" t="s">
        <v>1393</v>
      </c>
      <c r="E142" s="1644"/>
      <c r="F142" s="1644"/>
      <c r="G142" s="1645"/>
      <c r="I142" s="257" t="s">
        <v>1071</v>
      </c>
      <c r="J142" s="1643" t="s">
        <v>1063</v>
      </c>
      <c r="K142" s="1644"/>
      <c r="L142" s="1645"/>
      <c r="M142" s="1643" t="s">
        <v>1393</v>
      </c>
      <c r="N142" s="1645"/>
      <c r="P142" s="257" t="s">
        <v>1071</v>
      </c>
      <c r="Q142" s="1643" t="s">
        <v>1063</v>
      </c>
      <c r="R142" s="1644"/>
      <c r="S142" s="1645"/>
      <c r="T142" s="1643" t="s">
        <v>1393</v>
      </c>
      <c r="U142" s="1645"/>
    </row>
    <row r="143" spans="2:21" ht="30.75" customHeight="1" thickBot="1" x14ac:dyDescent="0.25">
      <c r="B143" s="1531" t="s">
        <v>125</v>
      </c>
      <c r="C143" s="1548" t="s">
        <v>1719</v>
      </c>
      <c r="D143" s="1548"/>
      <c r="E143" s="1548"/>
      <c r="F143" s="1548"/>
      <c r="G143" s="1549"/>
      <c r="I143" s="1531" t="s">
        <v>125</v>
      </c>
      <c r="J143" s="1705" t="s">
        <v>661</v>
      </c>
      <c r="K143" s="1705"/>
      <c r="L143" s="1705"/>
      <c r="M143" s="1705"/>
      <c r="N143" s="1706"/>
      <c r="P143" s="1531" t="s">
        <v>638</v>
      </c>
      <c r="Q143" s="1675" t="s">
        <v>870</v>
      </c>
      <c r="R143" s="1675"/>
      <c r="S143" s="1675"/>
      <c r="T143" s="1675"/>
      <c r="U143" s="1676"/>
    </row>
    <row r="144" spans="2:21" ht="39" customHeight="1" thickBot="1" x14ac:dyDescent="0.25">
      <c r="B144" s="1532"/>
      <c r="C144" s="656" t="s">
        <v>496</v>
      </c>
      <c r="D144" s="1562" t="s">
        <v>337</v>
      </c>
      <c r="E144" s="1562"/>
      <c r="F144" s="1562"/>
      <c r="G144" s="1563"/>
      <c r="I144" s="1533"/>
      <c r="J144" s="1707"/>
      <c r="K144" s="1707"/>
      <c r="L144" s="1707"/>
      <c r="M144" s="1707"/>
      <c r="N144" s="1708"/>
      <c r="P144" s="1532"/>
      <c r="Q144" s="1709" t="s">
        <v>496</v>
      </c>
      <c r="R144" s="1709"/>
      <c r="S144" s="1710"/>
      <c r="T144" s="1711" t="s">
        <v>1025</v>
      </c>
      <c r="U144" s="1712"/>
    </row>
    <row r="145" spans="2:21" ht="29.25" customHeight="1" thickBot="1" x14ac:dyDescent="0.25">
      <c r="B145" s="1533"/>
      <c r="C145" s="1564" t="s">
        <v>1847</v>
      </c>
      <c r="D145" s="1565"/>
      <c r="E145" s="1565"/>
      <c r="F145" s="1565"/>
      <c r="G145" s="1566"/>
      <c r="I145" s="1531" t="s">
        <v>127</v>
      </c>
      <c r="J145" s="1705" t="s">
        <v>662</v>
      </c>
      <c r="K145" s="1705"/>
      <c r="L145" s="1705"/>
      <c r="M145" s="1705"/>
      <c r="N145" s="1706"/>
      <c r="P145" s="1532"/>
      <c r="Q145" s="1713" t="s">
        <v>837</v>
      </c>
      <c r="R145" s="1714"/>
      <c r="S145" s="1714"/>
      <c r="T145" s="1714"/>
      <c r="U145" s="1714"/>
    </row>
    <row r="146" spans="2:21" ht="37.5" customHeight="1" thickBot="1" x14ac:dyDescent="0.25">
      <c r="B146" s="1531" t="s">
        <v>127</v>
      </c>
      <c r="C146" s="1548" t="s">
        <v>1719</v>
      </c>
      <c r="D146" s="1548"/>
      <c r="E146" s="1548"/>
      <c r="F146" s="1548"/>
      <c r="G146" s="1549"/>
      <c r="I146" s="1533"/>
      <c r="J146" s="1707"/>
      <c r="K146" s="1707"/>
      <c r="L146" s="1707"/>
      <c r="M146" s="1707"/>
      <c r="N146" s="1708"/>
      <c r="P146" s="1533"/>
      <c r="Q146" s="1719" t="s">
        <v>1846</v>
      </c>
      <c r="R146" s="1719"/>
      <c r="S146" s="1719"/>
      <c r="T146" s="1719"/>
      <c r="U146" s="1720"/>
    </row>
    <row r="147" spans="2:21" ht="24.75" customHeight="1" thickBot="1" x14ac:dyDescent="0.25">
      <c r="B147" s="1532"/>
      <c r="C147" s="656" t="s">
        <v>496</v>
      </c>
      <c r="D147" s="1562" t="s">
        <v>1024</v>
      </c>
      <c r="E147" s="1562"/>
      <c r="F147" s="1562"/>
      <c r="G147" s="1563"/>
      <c r="I147" s="1531" t="s">
        <v>638</v>
      </c>
      <c r="J147" s="1715" t="s">
        <v>663</v>
      </c>
      <c r="K147" s="1705"/>
      <c r="L147" s="1705"/>
      <c r="M147" s="1705"/>
      <c r="N147" s="1706"/>
      <c r="P147" s="1531" t="s">
        <v>639</v>
      </c>
      <c r="Q147" s="1675" t="s">
        <v>871</v>
      </c>
      <c r="R147" s="1675"/>
      <c r="S147" s="1675"/>
      <c r="T147" s="1675"/>
      <c r="U147" s="1676"/>
    </row>
    <row r="148" spans="2:21" ht="37.5" customHeight="1" thickBot="1" x14ac:dyDescent="0.25">
      <c r="B148" s="1533"/>
      <c r="C148" s="1564" t="s">
        <v>1847</v>
      </c>
      <c r="D148" s="1565"/>
      <c r="E148" s="1565"/>
      <c r="F148" s="1565"/>
      <c r="G148" s="1566"/>
      <c r="I148" s="1532"/>
      <c r="J148" s="1716"/>
      <c r="K148" s="1717"/>
      <c r="L148" s="1717"/>
      <c r="M148" s="1717"/>
      <c r="N148" s="1718"/>
      <c r="P148" s="1532"/>
      <c r="Q148" s="1709" t="s">
        <v>496</v>
      </c>
      <c r="R148" s="1709"/>
      <c r="S148" s="1710"/>
      <c r="T148" s="1711" t="s">
        <v>1025</v>
      </c>
      <c r="U148" s="1712"/>
    </row>
    <row r="149" spans="2:21" ht="29.25" customHeight="1" thickBot="1" x14ac:dyDescent="0.25">
      <c r="B149" s="1531" t="s">
        <v>638</v>
      </c>
      <c r="C149" s="1548" t="s">
        <v>1717</v>
      </c>
      <c r="D149" s="1548"/>
      <c r="E149" s="1548"/>
      <c r="F149" s="1548"/>
      <c r="G149" s="1549"/>
      <c r="I149" s="1531" t="s">
        <v>639</v>
      </c>
      <c r="J149" s="1715" t="s">
        <v>664</v>
      </c>
      <c r="K149" s="1705"/>
      <c r="L149" s="1705"/>
      <c r="M149" s="1705"/>
      <c r="N149" s="1706"/>
      <c r="P149" s="1532"/>
      <c r="Q149" s="1713" t="s">
        <v>837</v>
      </c>
      <c r="R149" s="1714"/>
      <c r="S149" s="1714"/>
      <c r="T149" s="1714"/>
      <c r="U149" s="1714"/>
    </row>
    <row r="150" spans="2:21" ht="36" customHeight="1" thickBot="1" x14ac:dyDescent="0.25">
      <c r="B150" s="1532"/>
      <c r="C150" s="1186" t="s">
        <v>451</v>
      </c>
      <c r="D150" s="1558" t="s">
        <v>0</v>
      </c>
      <c r="E150" s="1558"/>
      <c r="F150" s="1558"/>
      <c r="G150" s="1559"/>
      <c r="I150" s="1532"/>
      <c r="J150" s="1716"/>
      <c r="K150" s="1717"/>
      <c r="L150" s="1717"/>
      <c r="M150" s="1717"/>
      <c r="N150" s="1718"/>
      <c r="P150" s="1533"/>
      <c r="Q150" s="1719" t="s">
        <v>1846</v>
      </c>
      <c r="R150" s="1719"/>
      <c r="S150" s="1719"/>
      <c r="T150" s="1719"/>
      <c r="U150" s="1720"/>
    </row>
    <row r="151" spans="2:21" ht="27.75" customHeight="1" thickBot="1" x14ac:dyDescent="0.25">
      <c r="B151" s="1531" t="s">
        <v>639</v>
      </c>
      <c r="C151" s="1548" t="s">
        <v>1717</v>
      </c>
      <c r="D151" s="1548"/>
      <c r="E151" s="1548"/>
      <c r="F151" s="1548"/>
      <c r="G151" s="1549"/>
      <c r="I151" s="1531" t="s">
        <v>640</v>
      </c>
      <c r="J151" s="1715" t="s">
        <v>672</v>
      </c>
      <c r="K151" s="1705"/>
      <c r="L151" s="1705"/>
      <c r="M151" s="1705"/>
      <c r="N151" s="1706"/>
      <c r="P151" s="1531" t="s">
        <v>640</v>
      </c>
      <c r="Q151" s="1675" t="s">
        <v>872</v>
      </c>
      <c r="R151" s="1675"/>
      <c r="S151" s="1675"/>
      <c r="T151" s="1675"/>
      <c r="U151" s="1676"/>
    </row>
    <row r="152" spans="2:21" ht="37.5" customHeight="1" thickBot="1" x14ac:dyDescent="0.25">
      <c r="B152" s="1532"/>
      <c r="C152" s="1186" t="s">
        <v>451</v>
      </c>
      <c r="D152" s="1558" t="s">
        <v>1013</v>
      </c>
      <c r="E152" s="1558"/>
      <c r="F152" s="1558"/>
      <c r="G152" s="1559"/>
      <c r="I152" s="1532"/>
      <c r="J152" s="1716"/>
      <c r="K152" s="1717"/>
      <c r="L152" s="1717"/>
      <c r="M152" s="1717"/>
      <c r="N152" s="1718"/>
      <c r="P152" s="1532"/>
      <c r="Q152" s="1710" t="s">
        <v>496</v>
      </c>
      <c r="R152" s="1561"/>
      <c r="S152" s="1561"/>
      <c r="T152" s="1562" t="s">
        <v>1025</v>
      </c>
      <c r="U152" s="1563"/>
    </row>
    <row r="153" spans="2:21" ht="29.25" customHeight="1" thickBot="1" x14ac:dyDescent="0.25">
      <c r="B153" s="1531" t="s">
        <v>640</v>
      </c>
      <c r="C153" s="1548" t="s">
        <v>1718</v>
      </c>
      <c r="D153" s="1548"/>
      <c r="E153" s="1548"/>
      <c r="F153" s="1548"/>
      <c r="G153" s="1549"/>
      <c r="I153" s="1531" t="s">
        <v>641</v>
      </c>
      <c r="J153" s="1705" t="s">
        <v>671</v>
      </c>
      <c r="K153" s="1705"/>
      <c r="L153" s="1705"/>
      <c r="M153" s="1705"/>
      <c r="N153" s="1706"/>
      <c r="P153" s="1532"/>
      <c r="Q153" s="1713" t="s">
        <v>837</v>
      </c>
      <c r="R153" s="1714"/>
      <c r="S153" s="1714"/>
      <c r="T153" s="1714"/>
      <c r="U153" s="1714"/>
    </row>
    <row r="154" spans="2:21" ht="36" customHeight="1" thickBot="1" x14ac:dyDescent="0.25">
      <c r="B154" s="1532"/>
      <c r="C154" s="1186" t="s">
        <v>451</v>
      </c>
      <c r="D154" s="1558" t="s">
        <v>1013</v>
      </c>
      <c r="E154" s="1558"/>
      <c r="F154" s="1558"/>
      <c r="G154" s="1559"/>
      <c r="I154" s="1533"/>
      <c r="J154" s="1707"/>
      <c r="K154" s="1707"/>
      <c r="L154" s="1707"/>
      <c r="M154" s="1707"/>
      <c r="N154" s="1708"/>
      <c r="P154" s="1533"/>
      <c r="Q154" s="1719" t="s">
        <v>1846</v>
      </c>
      <c r="R154" s="1719"/>
      <c r="S154" s="1719"/>
      <c r="T154" s="1719"/>
      <c r="U154" s="1720"/>
    </row>
    <row r="155" spans="2:21" ht="36" customHeight="1" thickBot="1" x14ac:dyDescent="0.25">
      <c r="B155" s="1531" t="s">
        <v>641</v>
      </c>
      <c r="C155" s="1548" t="s">
        <v>1717</v>
      </c>
      <c r="D155" s="1548"/>
      <c r="E155" s="1548"/>
      <c r="F155" s="1548"/>
      <c r="G155" s="1549"/>
      <c r="I155" s="255" t="s">
        <v>642</v>
      </c>
      <c r="J155" s="1721" t="s">
        <v>670</v>
      </c>
      <c r="K155" s="1722"/>
      <c r="L155" s="1722"/>
      <c r="M155" s="1722"/>
      <c r="N155" s="1723"/>
      <c r="P155" s="1531" t="s">
        <v>641</v>
      </c>
      <c r="Q155" s="1726" t="s">
        <v>873</v>
      </c>
      <c r="R155" s="1726"/>
      <c r="S155" s="1726"/>
      <c r="T155" s="1726"/>
      <c r="U155" s="1727"/>
    </row>
    <row r="156" spans="2:21" ht="39.75" customHeight="1" thickBot="1" x14ac:dyDescent="0.25">
      <c r="B156" s="1532"/>
      <c r="C156" s="1186" t="s">
        <v>451</v>
      </c>
      <c r="D156" s="1558" t="s">
        <v>1399</v>
      </c>
      <c r="E156" s="1558"/>
      <c r="F156" s="1558"/>
      <c r="G156" s="1559"/>
      <c r="I156" s="255" t="s">
        <v>643</v>
      </c>
      <c r="J156" s="1721" t="s">
        <v>669</v>
      </c>
      <c r="K156" s="1722"/>
      <c r="L156" s="1722"/>
      <c r="M156" s="1722"/>
      <c r="N156" s="1723"/>
      <c r="P156" s="1532"/>
      <c r="Q156" s="1710" t="s">
        <v>496</v>
      </c>
      <c r="R156" s="1561"/>
      <c r="S156" s="1561"/>
      <c r="T156" s="1562" t="s">
        <v>1025</v>
      </c>
      <c r="U156" s="1563"/>
    </row>
    <row r="157" spans="2:21" ht="39.75" customHeight="1" thickBot="1" x14ac:dyDescent="0.25">
      <c r="B157" s="1532"/>
      <c r="C157" s="10" t="s">
        <v>462</v>
      </c>
      <c r="D157" s="1652" t="s">
        <v>338</v>
      </c>
      <c r="E157" s="1652"/>
      <c r="F157" s="1652"/>
      <c r="G157" s="1653"/>
      <c r="I157" s="256" t="s">
        <v>644</v>
      </c>
      <c r="J157" s="1715" t="s">
        <v>668</v>
      </c>
      <c r="K157" s="1705"/>
      <c r="L157" s="1705"/>
      <c r="M157" s="1705"/>
      <c r="N157" s="1706"/>
      <c r="P157" s="1532"/>
      <c r="Q157" s="1713" t="s">
        <v>837</v>
      </c>
      <c r="R157" s="1714"/>
      <c r="S157" s="1714"/>
      <c r="T157" s="1714"/>
      <c r="U157" s="1714"/>
    </row>
    <row r="158" spans="2:21" ht="40.5" customHeight="1" thickBot="1" x14ac:dyDescent="0.25">
      <c r="B158" s="1532"/>
      <c r="C158" s="10" t="s">
        <v>463</v>
      </c>
      <c r="D158" s="1652" t="s">
        <v>125</v>
      </c>
      <c r="E158" s="1652"/>
      <c r="F158" s="1652"/>
      <c r="G158" s="1653"/>
      <c r="I158" s="256" t="s">
        <v>645</v>
      </c>
      <c r="J158" s="1721" t="s">
        <v>667</v>
      </c>
      <c r="K158" s="1722"/>
      <c r="L158" s="1722"/>
      <c r="M158" s="1722"/>
      <c r="N158" s="1723"/>
      <c r="P158" s="1533"/>
      <c r="Q158" s="1719" t="s">
        <v>1846</v>
      </c>
      <c r="R158" s="1719"/>
      <c r="S158" s="1719"/>
      <c r="T158" s="1719"/>
      <c r="U158" s="1720"/>
    </row>
    <row r="159" spans="2:21" ht="36" customHeight="1" thickBot="1" x14ac:dyDescent="0.25">
      <c r="B159" s="1532"/>
      <c r="C159" s="10" t="s">
        <v>464</v>
      </c>
      <c r="D159" s="1652" t="s">
        <v>103</v>
      </c>
      <c r="E159" s="1652"/>
      <c r="F159" s="1652"/>
      <c r="G159" s="1653"/>
      <c r="I159" s="256" t="s">
        <v>646</v>
      </c>
      <c r="J159" s="1721" t="s">
        <v>666</v>
      </c>
      <c r="K159" s="1722"/>
      <c r="L159" s="1722"/>
      <c r="M159" s="1722"/>
      <c r="N159" s="1723"/>
      <c r="P159" s="1531" t="s">
        <v>642</v>
      </c>
      <c r="Q159" s="1724" t="s">
        <v>874</v>
      </c>
      <c r="R159" s="1724"/>
      <c r="S159" s="1724"/>
      <c r="T159" s="1724"/>
      <c r="U159" s="1725"/>
    </row>
    <row r="160" spans="2:21" ht="39.75" customHeight="1" x14ac:dyDescent="0.2">
      <c r="B160" s="1532"/>
      <c r="C160" s="1654" t="s">
        <v>1882</v>
      </c>
      <c r="D160" s="1655"/>
      <c r="E160" s="1655"/>
      <c r="F160" s="1655"/>
      <c r="G160" s="1656"/>
      <c r="I160" s="1531" t="s">
        <v>653</v>
      </c>
      <c r="J160" s="1715" t="s">
        <v>665</v>
      </c>
      <c r="K160" s="1705"/>
      <c r="L160" s="1705"/>
      <c r="M160" s="1705"/>
      <c r="N160" s="1706"/>
      <c r="P160" s="1532"/>
      <c r="Q160" s="1710" t="s">
        <v>496</v>
      </c>
      <c r="R160" s="1561"/>
      <c r="S160" s="1561"/>
      <c r="T160" s="1562" t="s">
        <v>1025</v>
      </c>
      <c r="U160" s="1563"/>
    </row>
    <row r="161" spans="2:21" ht="37.5" customHeight="1" thickBot="1" x14ac:dyDescent="0.25">
      <c r="B161" s="1532"/>
      <c r="C161" s="914" t="s">
        <v>462</v>
      </c>
      <c r="D161" s="1652" t="s">
        <v>321</v>
      </c>
      <c r="E161" s="1652"/>
      <c r="F161" s="1652"/>
      <c r="G161" s="1653"/>
      <c r="I161" s="1533"/>
      <c r="J161" s="1728"/>
      <c r="K161" s="1707"/>
      <c r="L161" s="1707"/>
      <c r="M161" s="1707"/>
      <c r="N161" s="1708"/>
      <c r="P161" s="1532"/>
      <c r="Q161" s="1713" t="s">
        <v>837</v>
      </c>
      <c r="R161" s="1714"/>
      <c r="S161" s="1714"/>
      <c r="T161" s="1714"/>
      <c r="U161" s="1714"/>
    </row>
    <row r="162" spans="2:21" ht="36.75" customHeight="1" thickBot="1" x14ac:dyDescent="0.25">
      <c r="B162" s="1533"/>
      <c r="C162" s="1185" t="s">
        <v>463</v>
      </c>
      <c r="D162" s="1662" t="s">
        <v>125</v>
      </c>
      <c r="E162" s="1662"/>
      <c r="F162" s="1662"/>
      <c r="G162" s="1663"/>
      <c r="I162" s="1188"/>
      <c r="J162" s="421"/>
      <c r="K162" s="421"/>
      <c r="L162" s="421"/>
      <c r="M162" s="421"/>
      <c r="N162" s="421"/>
      <c r="P162" s="1533"/>
      <c r="Q162" s="1719" t="s">
        <v>1846</v>
      </c>
      <c r="R162" s="1719"/>
      <c r="S162" s="1719"/>
      <c r="T162" s="1719"/>
      <c r="U162" s="1720"/>
    </row>
    <row r="163" spans="2:21" ht="38.25" customHeight="1" thickBot="1" x14ac:dyDescent="0.25">
      <c r="B163" s="1531" t="s">
        <v>642</v>
      </c>
      <c r="C163" s="1548" t="s">
        <v>1717</v>
      </c>
      <c r="D163" s="1548"/>
      <c r="E163" s="1548"/>
      <c r="F163" s="1548"/>
      <c r="G163" s="1549"/>
      <c r="P163" s="1531" t="s">
        <v>643</v>
      </c>
      <c r="Q163" s="1675" t="s">
        <v>878</v>
      </c>
      <c r="R163" s="1675"/>
      <c r="S163" s="1675"/>
      <c r="T163" s="1675"/>
      <c r="U163" s="1676"/>
    </row>
    <row r="164" spans="2:21" ht="39" customHeight="1" x14ac:dyDescent="0.2">
      <c r="B164" s="1532"/>
      <c r="C164" s="1186" t="s">
        <v>451</v>
      </c>
      <c r="D164" s="1558" t="s">
        <v>1399</v>
      </c>
      <c r="E164" s="1558"/>
      <c r="F164" s="1558"/>
      <c r="G164" s="1559"/>
      <c r="P164" s="1532"/>
      <c r="Q164" s="1709" t="s">
        <v>496</v>
      </c>
      <c r="R164" s="1709"/>
      <c r="S164" s="1710"/>
      <c r="T164" s="1711" t="s">
        <v>1025</v>
      </c>
      <c r="U164" s="1712"/>
    </row>
    <row r="165" spans="2:21" ht="38.25" customHeight="1" x14ac:dyDescent="0.2">
      <c r="B165" s="1532"/>
      <c r="C165" s="10" t="s">
        <v>462</v>
      </c>
      <c r="D165" s="1652" t="s">
        <v>320</v>
      </c>
      <c r="E165" s="1652"/>
      <c r="F165" s="1652"/>
      <c r="G165" s="1653"/>
      <c r="P165" s="1532"/>
      <c r="Q165" s="1713" t="s">
        <v>837</v>
      </c>
      <c r="R165" s="1714"/>
      <c r="S165" s="1714"/>
      <c r="T165" s="1714"/>
      <c r="U165" s="1714"/>
    </row>
    <row r="166" spans="2:21" ht="39" customHeight="1" thickBot="1" x14ac:dyDescent="0.25">
      <c r="B166" s="1532"/>
      <c r="C166" s="10" t="s">
        <v>463</v>
      </c>
      <c r="D166" s="1652" t="s">
        <v>125</v>
      </c>
      <c r="E166" s="1652"/>
      <c r="F166" s="1652"/>
      <c r="G166" s="1653"/>
      <c r="P166" s="1533"/>
      <c r="Q166" s="1719" t="s">
        <v>1846</v>
      </c>
      <c r="R166" s="1719"/>
      <c r="S166" s="1719"/>
      <c r="T166" s="1719"/>
      <c r="U166" s="1720"/>
    </row>
    <row r="167" spans="2:21" ht="39" customHeight="1" thickBot="1" x14ac:dyDescent="0.25">
      <c r="B167" s="1533"/>
      <c r="C167" s="10" t="s">
        <v>464</v>
      </c>
      <c r="D167" s="1652" t="s">
        <v>103</v>
      </c>
      <c r="E167" s="1652"/>
      <c r="F167" s="1652"/>
      <c r="G167" s="1653"/>
      <c r="P167" s="1531" t="s">
        <v>644</v>
      </c>
      <c r="Q167" s="1675" t="s">
        <v>877</v>
      </c>
      <c r="R167" s="1675"/>
      <c r="S167" s="1675"/>
      <c r="T167" s="1675"/>
      <c r="U167" s="1676"/>
    </row>
    <row r="168" spans="2:21" ht="37.5" customHeight="1" thickBot="1" x14ac:dyDescent="0.25">
      <c r="B168" s="1531" t="s">
        <v>643</v>
      </c>
      <c r="C168" s="1548" t="s">
        <v>1717</v>
      </c>
      <c r="D168" s="1548"/>
      <c r="E168" s="1548"/>
      <c r="F168" s="1548"/>
      <c r="G168" s="1549"/>
      <c r="P168" s="1532"/>
      <c r="Q168" s="1709" t="s">
        <v>496</v>
      </c>
      <c r="R168" s="1709"/>
      <c r="S168" s="1710"/>
      <c r="T168" s="1711" t="s">
        <v>1025</v>
      </c>
      <c r="U168" s="1712"/>
    </row>
    <row r="169" spans="2:21" ht="36" customHeight="1" x14ac:dyDescent="0.2">
      <c r="B169" s="1532"/>
      <c r="C169" s="1186" t="s">
        <v>451</v>
      </c>
      <c r="D169" s="1558" t="s">
        <v>1399</v>
      </c>
      <c r="E169" s="1558"/>
      <c r="F169" s="1558"/>
      <c r="G169" s="1559"/>
      <c r="P169" s="1532"/>
      <c r="Q169" s="1713" t="s">
        <v>837</v>
      </c>
      <c r="R169" s="1714"/>
      <c r="S169" s="1714"/>
      <c r="T169" s="1714"/>
      <c r="U169" s="1714"/>
    </row>
    <row r="170" spans="2:21" ht="38.25" customHeight="1" thickBot="1" x14ac:dyDescent="0.25">
      <c r="B170" s="1532"/>
      <c r="C170" s="10" t="s">
        <v>462</v>
      </c>
      <c r="D170" s="1652" t="s">
        <v>321</v>
      </c>
      <c r="E170" s="1652"/>
      <c r="F170" s="1652"/>
      <c r="G170" s="1653"/>
      <c r="P170" s="1533"/>
      <c r="Q170" s="1719" t="s">
        <v>1846</v>
      </c>
      <c r="R170" s="1719"/>
      <c r="S170" s="1719"/>
      <c r="T170" s="1719"/>
      <c r="U170" s="1720"/>
    </row>
    <row r="171" spans="2:21" ht="39" customHeight="1" thickBot="1" x14ac:dyDescent="0.25">
      <c r="B171" s="1532"/>
      <c r="C171" s="10" t="s">
        <v>463</v>
      </c>
      <c r="D171" s="1652" t="s">
        <v>125</v>
      </c>
      <c r="E171" s="1652"/>
      <c r="F171" s="1652"/>
      <c r="G171" s="1653"/>
      <c r="P171" s="1531" t="s">
        <v>645</v>
      </c>
      <c r="Q171" s="1726" t="s">
        <v>876</v>
      </c>
      <c r="R171" s="1726"/>
      <c r="S171" s="1726"/>
      <c r="T171" s="1726"/>
      <c r="U171" s="1727"/>
    </row>
    <row r="172" spans="2:21" ht="37.5" customHeight="1" thickBot="1" x14ac:dyDescent="0.25">
      <c r="B172" s="1532"/>
      <c r="C172" s="10" t="s">
        <v>464</v>
      </c>
      <c r="D172" s="1652" t="s">
        <v>103</v>
      </c>
      <c r="E172" s="1652"/>
      <c r="F172" s="1652"/>
      <c r="G172" s="1653"/>
      <c r="P172" s="1532"/>
      <c r="Q172" s="1710" t="s">
        <v>496</v>
      </c>
      <c r="R172" s="1561"/>
      <c r="S172" s="1561"/>
      <c r="T172" s="1562" t="s">
        <v>1025</v>
      </c>
      <c r="U172" s="1563"/>
    </row>
    <row r="173" spans="2:21" ht="37.5" customHeight="1" thickBot="1" x14ac:dyDescent="0.25">
      <c r="B173" s="1531" t="s">
        <v>644</v>
      </c>
      <c r="C173" s="1548" t="s">
        <v>1717</v>
      </c>
      <c r="D173" s="1548"/>
      <c r="E173" s="1548"/>
      <c r="F173" s="1548"/>
      <c r="G173" s="1549"/>
      <c r="P173" s="1532"/>
      <c r="Q173" s="1713" t="s">
        <v>837</v>
      </c>
      <c r="R173" s="1714"/>
      <c r="S173" s="1714"/>
      <c r="T173" s="1714"/>
      <c r="U173" s="1714"/>
    </row>
    <row r="174" spans="2:21" ht="39.75" customHeight="1" thickBot="1" x14ac:dyDescent="0.25">
      <c r="B174" s="1532"/>
      <c r="C174" s="1186" t="s">
        <v>451</v>
      </c>
      <c r="D174" s="1558" t="s">
        <v>1399</v>
      </c>
      <c r="E174" s="1558"/>
      <c r="F174" s="1558"/>
      <c r="G174" s="1559"/>
      <c r="P174" s="1533"/>
      <c r="Q174" s="1719" t="s">
        <v>1846</v>
      </c>
      <c r="R174" s="1719"/>
      <c r="S174" s="1719"/>
      <c r="T174" s="1719"/>
      <c r="U174" s="1720"/>
    </row>
    <row r="175" spans="2:21" ht="36" customHeight="1" thickBot="1" x14ac:dyDescent="0.25">
      <c r="B175" s="1532"/>
      <c r="C175" s="10" t="s">
        <v>462</v>
      </c>
      <c r="D175" s="1652" t="s">
        <v>1399</v>
      </c>
      <c r="E175" s="1652"/>
      <c r="F175" s="1652"/>
      <c r="G175" s="1653"/>
      <c r="P175" s="1531" t="s">
        <v>646</v>
      </c>
      <c r="Q175" s="1724" t="s">
        <v>875</v>
      </c>
      <c r="R175" s="1724"/>
      <c r="S175" s="1724"/>
      <c r="T175" s="1724"/>
      <c r="U175" s="1725"/>
    </row>
    <row r="176" spans="2:21" ht="38.25" customHeight="1" x14ac:dyDescent="0.2">
      <c r="B176" s="1532"/>
      <c r="C176" s="10" t="s">
        <v>496</v>
      </c>
      <c r="D176" s="1657" t="s">
        <v>4028</v>
      </c>
      <c r="E176" s="1669"/>
      <c r="F176" s="1669"/>
      <c r="G176" s="1670"/>
      <c r="P176" s="1532"/>
      <c r="Q176" s="1710" t="s">
        <v>496</v>
      </c>
      <c r="R176" s="1561"/>
      <c r="S176" s="1561"/>
      <c r="T176" s="1562" t="s">
        <v>1025</v>
      </c>
      <c r="U176" s="1563"/>
    </row>
    <row r="177" spans="1:21" ht="39" customHeight="1" x14ac:dyDescent="0.2">
      <c r="B177" s="1532"/>
      <c r="C177" s="10" t="s">
        <v>497</v>
      </c>
      <c r="D177" s="1652" t="s">
        <v>125</v>
      </c>
      <c r="E177" s="1652"/>
      <c r="F177" s="1652"/>
      <c r="G177" s="1653"/>
      <c r="P177" s="1532"/>
      <c r="Q177" s="1713" t="s">
        <v>837</v>
      </c>
      <c r="R177" s="1714"/>
      <c r="S177" s="1714"/>
      <c r="T177" s="1714"/>
      <c r="U177" s="1714"/>
    </row>
    <row r="178" spans="1:21" ht="39" customHeight="1" thickBot="1" x14ac:dyDescent="0.25">
      <c r="B178" s="1532"/>
      <c r="C178" s="82" t="s">
        <v>1304</v>
      </c>
      <c r="D178" s="1673" t="s">
        <v>103</v>
      </c>
      <c r="E178" s="1673"/>
      <c r="F178" s="1673"/>
      <c r="G178" s="1674"/>
      <c r="P178" s="1533"/>
      <c r="Q178" s="1719" t="s">
        <v>1846</v>
      </c>
      <c r="R178" s="1719"/>
      <c r="S178" s="1719"/>
      <c r="T178" s="1719"/>
      <c r="U178" s="1720"/>
    </row>
    <row r="179" spans="1:21" ht="35.25" customHeight="1" thickBot="1" x14ac:dyDescent="0.25">
      <c r="B179" s="1531" t="s">
        <v>645</v>
      </c>
      <c r="C179" s="1548" t="s">
        <v>1717</v>
      </c>
      <c r="D179" s="1548"/>
      <c r="E179" s="1548"/>
      <c r="F179" s="1548"/>
      <c r="G179" s="1549"/>
      <c r="P179" s="1531" t="s">
        <v>653</v>
      </c>
      <c r="Q179" s="1715" t="s">
        <v>673</v>
      </c>
      <c r="R179" s="1705"/>
      <c r="S179" s="1705"/>
      <c r="T179" s="1705"/>
      <c r="U179" s="1706"/>
    </row>
    <row r="180" spans="1:21" ht="39.75" customHeight="1" thickBot="1" x14ac:dyDescent="0.25">
      <c r="B180" s="1532"/>
      <c r="C180" s="1186" t="s">
        <v>451</v>
      </c>
      <c r="D180" s="1558" t="s">
        <v>1399</v>
      </c>
      <c r="E180" s="1558"/>
      <c r="F180" s="1558"/>
      <c r="G180" s="1559"/>
      <c r="P180" s="1533"/>
      <c r="Q180" s="1728"/>
      <c r="R180" s="1707"/>
      <c r="S180" s="1707"/>
      <c r="T180" s="1707"/>
      <c r="U180" s="1708"/>
    </row>
    <row r="181" spans="1:21" ht="33" customHeight="1" x14ac:dyDescent="0.2">
      <c r="B181" s="1532"/>
      <c r="C181" s="10" t="s">
        <v>462</v>
      </c>
      <c r="D181" s="1652" t="s">
        <v>1399</v>
      </c>
      <c r="E181" s="1652"/>
      <c r="F181" s="1652"/>
      <c r="G181" s="1653"/>
    </row>
    <row r="182" spans="1:21" ht="29.25" customHeight="1" x14ac:dyDescent="0.2">
      <c r="B182" s="1532"/>
      <c r="C182" s="10" t="s">
        <v>496</v>
      </c>
      <c r="D182" s="1652" t="s">
        <v>652</v>
      </c>
      <c r="E182" s="1652"/>
      <c r="F182" s="1652"/>
      <c r="G182" s="1653"/>
    </row>
    <row r="183" spans="1:21" ht="40.5" customHeight="1" thickBot="1" x14ac:dyDescent="0.25">
      <c r="B183" s="1532"/>
      <c r="C183" s="10" t="s">
        <v>497</v>
      </c>
      <c r="D183" s="1652" t="s">
        <v>125</v>
      </c>
      <c r="E183" s="1652"/>
      <c r="F183" s="1652"/>
      <c r="G183" s="1653"/>
    </row>
    <row r="184" spans="1:21" ht="27" customHeight="1" thickBot="1" x14ac:dyDescent="0.25">
      <c r="B184" s="1531" t="s">
        <v>646</v>
      </c>
      <c r="C184" s="1548" t="s">
        <v>1717</v>
      </c>
      <c r="D184" s="1548"/>
      <c r="E184" s="1548"/>
      <c r="F184" s="1548"/>
      <c r="G184" s="1549"/>
    </row>
    <row r="185" spans="1:21" ht="49.5" customHeight="1" thickBot="1" x14ac:dyDescent="0.25">
      <c r="B185" s="1532"/>
      <c r="C185" s="1677" t="s">
        <v>1398</v>
      </c>
      <c r="D185" s="1675"/>
      <c r="E185" s="1675"/>
      <c r="F185" s="1675"/>
      <c r="G185" s="1676"/>
    </row>
    <row r="186" spans="1:21" ht="69" customHeight="1" thickBot="1" x14ac:dyDescent="0.25">
      <c r="B186" s="255" t="s">
        <v>653</v>
      </c>
      <c r="C186" s="1675" t="s">
        <v>660</v>
      </c>
      <c r="D186" s="1675"/>
      <c r="E186" s="1675"/>
      <c r="F186" s="1675"/>
      <c r="G186" s="1676"/>
    </row>
    <row r="187" spans="1:21" ht="37.5" customHeight="1" x14ac:dyDescent="0.2"/>
    <row r="188" spans="1:21" ht="45" customHeight="1" thickBot="1" x14ac:dyDescent="0.25"/>
    <row r="189" spans="1:21" ht="38.25" customHeight="1" thickBot="1" x14ac:dyDescent="0.25">
      <c r="B189" s="1634" t="s">
        <v>1406</v>
      </c>
      <c r="C189" s="1635"/>
      <c r="D189" s="1635"/>
      <c r="E189" s="1635"/>
      <c r="F189" s="1635"/>
      <c r="G189" s="1636"/>
      <c r="I189" s="1634" t="s">
        <v>1407</v>
      </c>
      <c r="J189" s="1635"/>
      <c r="K189" s="1635"/>
      <c r="L189" s="1635"/>
      <c r="M189" s="1635"/>
      <c r="N189" s="1636"/>
      <c r="P189" s="1634" t="s">
        <v>1408</v>
      </c>
      <c r="Q189" s="1635"/>
      <c r="R189" s="1635"/>
      <c r="S189" s="1635"/>
      <c r="T189" s="1635"/>
      <c r="U189" s="1636"/>
    </row>
    <row r="190" spans="1:21" ht="76.5" customHeight="1" thickBot="1" x14ac:dyDescent="0.25">
      <c r="B190" s="257" t="s">
        <v>1071</v>
      </c>
      <c r="C190" s="258" t="s">
        <v>1063</v>
      </c>
      <c r="D190" s="1640" t="s">
        <v>1393</v>
      </c>
      <c r="E190" s="1641"/>
      <c r="F190" s="1641"/>
      <c r="G190" s="1642"/>
      <c r="I190" s="257" t="s">
        <v>1071</v>
      </c>
      <c r="J190" s="1643" t="s">
        <v>1063</v>
      </c>
      <c r="K190" s="1644"/>
      <c r="L190" s="1645"/>
      <c r="M190" s="1643" t="s">
        <v>1393</v>
      </c>
      <c r="N190" s="1645"/>
      <c r="P190" s="257" t="s">
        <v>1071</v>
      </c>
      <c r="Q190" s="1643" t="s">
        <v>1063</v>
      </c>
      <c r="R190" s="1644"/>
      <c r="S190" s="1645"/>
      <c r="T190" s="1643" t="s">
        <v>1393</v>
      </c>
      <c r="U190" s="1645"/>
    </row>
    <row r="191" spans="1:21" ht="37.5" customHeight="1" thickBot="1" x14ac:dyDescent="0.25">
      <c r="A191" s="439"/>
      <c r="B191" s="1537" t="s">
        <v>127</v>
      </c>
      <c r="C191" s="1534" t="s">
        <v>3953</v>
      </c>
      <c r="D191" s="1535"/>
      <c r="E191" s="1535"/>
      <c r="F191" s="1535"/>
      <c r="G191" s="1536"/>
      <c r="H191" s="439"/>
      <c r="I191" s="1537" t="s">
        <v>127</v>
      </c>
      <c r="J191" s="1543" t="s">
        <v>3954</v>
      </c>
      <c r="K191" s="1543"/>
      <c r="L191" s="1543"/>
      <c r="M191" s="1543"/>
      <c r="N191" s="1544"/>
      <c r="O191" s="439"/>
      <c r="P191" s="1537" t="s">
        <v>125</v>
      </c>
      <c r="Q191" s="1539" t="s">
        <v>3736</v>
      </c>
      <c r="R191" s="1540"/>
      <c r="S191" s="1540"/>
      <c r="T191" s="1540"/>
      <c r="U191" s="1541"/>
    </row>
    <row r="192" spans="1:21" ht="54" customHeight="1" thickBot="1" x14ac:dyDescent="0.25">
      <c r="A192" s="439"/>
      <c r="B192" s="1729"/>
      <c r="C192" s="1186" t="s">
        <v>496</v>
      </c>
      <c r="D192" s="1558" t="s">
        <v>1024</v>
      </c>
      <c r="E192" s="1558"/>
      <c r="F192" s="1558"/>
      <c r="G192" s="1559"/>
      <c r="H192" s="439"/>
      <c r="I192" s="1729"/>
      <c r="J192" s="1730" t="s">
        <v>867</v>
      </c>
      <c r="K192" s="1731"/>
      <c r="L192" s="1731"/>
      <c r="M192" s="1558" t="s">
        <v>1024</v>
      </c>
      <c r="N192" s="1559"/>
      <c r="O192" s="439"/>
      <c r="P192" s="1538"/>
      <c r="Q192" s="1542"/>
      <c r="R192" s="1543"/>
      <c r="S192" s="1543"/>
      <c r="T192" s="1543"/>
      <c r="U192" s="1544"/>
    </row>
    <row r="193" spans="1:21" ht="47.25" customHeight="1" thickBot="1" x14ac:dyDescent="0.25">
      <c r="A193" s="439"/>
      <c r="B193" s="1729"/>
      <c r="C193" s="10" t="s">
        <v>451</v>
      </c>
      <c r="D193" s="1652" t="s">
        <v>3610</v>
      </c>
      <c r="E193" s="1652"/>
      <c r="F193" s="1652"/>
      <c r="G193" s="1653"/>
      <c r="H193" s="439"/>
      <c r="I193" s="1729"/>
      <c r="J193" s="1668" t="s">
        <v>451</v>
      </c>
      <c r="K193" s="1469"/>
      <c r="L193" s="1469"/>
      <c r="M193" s="1652" t="s">
        <v>3610</v>
      </c>
      <c r="N193" s="1653"/>
      <c r="O193" s="439"/>
      <c r="P193" s="1214" t="s">
        <v>127</v>
      </c>
      <c r="Q193" s="1534" t="s">
        <v>3737</v>
      </c>
      <c r="R193" s="1535"/>
      <c r="S193" s="1535"/>
      <c r="T193" s="1535"/>
      <c r="U193" s="1536"/>
    </row>
    <row r="194" spans="1:21" ht="37.5" customHeight="1" thickBot="1" x14ac:dyDescent="0.25">
      <c r="A194" s="439"/>
      <c r="B194" s="1729"/>
      <c r="C194" s="10" t="s">
        <v>462</v>
      </c>
      <c r="D194" s="1652" t="s">
        <v>3610</v>
      </c>
      <c r="E194" s="1652"/>
      <c r="F194" s="1652"/>
      <c r="G194" s="1653"/>
      <c r="H194" s="439"/>
      <c r="I194" s="1729"/>
      <c r="J194" s="1668" t="s">
        <v>462</v>
      </c>
      <c r="K194" s="1469"/>
      <c r="L194" s="1469"/>
      <c r="M194" s="1652" t="s">
        <v>3610</v>
      </c>
      <c r="N194" s="1653"/>
      <c r="O194" s="439"/>
      <c r="P194" s="1214" t="s">
        <v>638</v>
      </c>
      <c r="Q194" s="1534" t="s">
        <v>3738</v>
      </c>
      <c r="R194" s="1535"/>
      <c r="S194" s="1535"/>
      <c r="T194" s="1535"/>
      <c r="U194" s="1536"/>
    </row>
    <row r="195" spans="1:21" ht="30" customHeight="1" thickBot="1" x14ac:dyDescent="0.25">
      <c r="A195" s="439"/>
      <c r="B195" s="1538"/>
      <c r="C195" s="1732" t="s">
        <v>3611</v>
      </c>
      <c r="D195" s="1733"/>
      <c r="E195" s="1733"/>
      <c r="F195" s="1733"/>
      <c r="G195" s="1734"/>
      <c r="H195" s="439"/>
      <c r="I195" s="1538"/>
      <c r="J195" s="1732" t="s">
        <v>3612</v>
      </c>
      <c r="K195" s="1733"/>
      <c r="L195" s="1733"/>
      <c r="M195" s="1733"/>
      <c r="N195" s="1734"/>
      <c r="O195" s="439"/>
      <c r="P195" s="1537" t="s">
        <v>639</v>
      </c>
      <c r="Q195" s="1539" t="s">
        <v>3955</v>
      </c>
      <c r="R195" s="1540"/>
      <c r="S195" s="1540"/>
      <c r="T195" s="1540"/>
      <c r="U195" s="1541"/>
    </row>
    <row r="196" spans="1:21" ht="36" customHeight="1" thickBot="1" x14ac:dyDescent="0.25">
      <c r="B196" s="1531" t="s">
        <v>638</v>
      </c>
      <c r="C196" s="1675" t="s">
        <v>869</v>
      </c>
      <c r="D196" s="1675"/>
      <c r="E196" s="1675"/>
      <c r="F196" s="1675"/>
      <c r="G196" s="1676"/>
      <c r="I196" s="1531" t="s">
        <v>645</v>
      </c>
      <c r="J196" s="1675" t="s">
        <v>868</v>
      </c>
      <c r="K196" s="1675"/>
      <c r="L196" s="1675"/>
      <c r="M196" s="1675"/>
      <c r="N196" s="1676"/>
      <c r="P196" s="1538"/>
      <c r="Q196" s="1542"/>
      <c r="R196" s="1543"/>
      <c r="S196" s="1543"/>
      <c r="T196" s="1543"/>
      <c r="U196" s="1544"/>
    </row>
    <row r="197" spans="1:21" ht="36" customHeight="1" thickBot="1" x14ac:dyDescent="0.25">
      <c r="B197" s="1532"/>
      <c r="C197" s="1186" t="s">
        <v>451</v>
      </c>
      <c r="D197" s="1558" t="s">
        <v>0</v>
      </c>
      <c r="E197" s="1558"/>
      <c r="F197" s="1558"/>
      <c r="G197" s="1559"/>
      <c r="I197" s="1532"/>
      <c r="J197" s="1556" t="s">
        <v>451</v>
      </c>
      <c r="K197" s="1557"/>
      <c r="L197" s="1557"/>
      <c r="M197" s="1558" t="s">
        <v>1399</v>
      </c>
      <c r="N197" s="1559"/>
      <c r="P197" s="1214" t="s">
        <v>640</v>
      </c>
      <c r="Q197" s="1534" t="s">
        <v>3739</v>
      </c>
      <c r="R197" s="1535"/>
      <c r="S197" s="1535"/>
      <c r="T197" s="1535"/>
      <c r="U197" s="1536"/>
    </row>
    <row r="198" spans="1:21" ht="33" customHeight="1" thickBot="1" x14ac:dyDescent="0.25">
      <c r="B198" s="1533"/>
      <c r="C198" s="1732" t="s">
        <v>1404</v>
      </c>
      <c r="D198" s="1733"/>
      <c r="E198" s="1733"/>
      <c r="F198" s="1733"/>
      <c r="G198" s="1734"/>
      <c r="I198" s="1532"/>
      <c r="J198" s="1696" t="s">
        <v>407</v>
      </c>
      <c r="K198" s="1697"/>
      <c r="L198" s="1697"/>
      <c r="M198" s="1652" t="s">
        <v>1399</v>
      </c>
      <c r="N198" s="1653"/>
      <c r="P198" s="1214" t="s">
        <v>641</v>
      </c>
      <c r="Q198" s="1534" t="s">
        <v>1056</v>
      </c>
      <c r="R198" s="1535"/>
      <c r="S198" s="1535"/>
      <c r="T198" s="1535"/>
      <c r="U198" s="1536"/>
    </row>
    <row r="199" spans="1:21" ht="34.5" customHeight="1" thickBot="1" x14ac:dyDescent="0.25">
      <c r="B199" s="1531" t="s">
        <v>639</v>
      </c>
      <c r="C199" s="1675" t="s">
        <v>869</v>
      </c>
      <c r="D199" s="1675"/>
      <c r="E199" s="1675"/>
      <c r="F199" s="1675"/>
      <c r="G199" s="1676"/>
      <c r="I199" s="1532"/>
      <c r="J199" s="1696" t="s">
        <v>496</v>
      </c>
      <c r="K199" s="1697"/>
      <c r="L199" s="1697"/>
      <c r="M199" s="1652" t="s">
        <v>652</v>
      </c>
      <c r="N199" s="1653"/>
      <c r="P199" s="1537" t="s">
        <v>642</v>
      </c>
      <c r="Q199" s="1539" t="s">
        <v>3956</v>
      </c>
      <c r="R199" s="1540"/>
      <c r="S199" s="1540"/>
      <c r="T199" s="1540"/>
      <c r="U199" s="1541"/>
    </row>
    <row r="200" spans="1:21" ht="36.75" customHeight="1" thickBot="1" x14ac:dyDescent="0.25">
      <c r="B200" s="1532"/>
      <c r="C200" s="1186" t="s">
        <v>451</v>
      </c>
      <c r="D200" s="1558" t="s">
        <v>1013</v>
      </c>
      <c r="E200" s="1558"/>
      <c r="F200" s="1558"/>
      <c r="G200" s="1559"/>
      <c r="I200" s="1532"/>
      <c r="J200" s="1497" t="s">
        <v>497</v>
      </c>
      <c r="K200" s="1698"/>
      <c r="L200" s="1698"/>
      <c r="M200" s="1652" t="s">
        <v>125</v>
      </c>
      <c r="N200" s="1653"/>
      <c r="P200" s="1538"/>
      <c r="Q200" s="1542"/>
      <c r="R200" s="1543"/>
      <c r="S200" s="1543"/>
      <c r="T200" s="1543"/>
      <c r="U200" s="1544"/>
    </row>
    <row r="201" spans="1:21" ht="36.75" customHeight="1" thickBot="1" x14ac:dyDescent="0.25">
      <c r="B201" s="1533"/>
      <c r="C201" s="1732" t="s">
        <v>1404</v>
      </c>
      <c r="D201" s="1733"/>
      <c r="E201" s="1733"/>
      <c r="F201" s="1733"/>
      <c r="G201" s="1734"/>
      <c r="I201" s="1533"/>
      <c r="J201" s="1732" t="s">
        <v>1405</v>
      </c>
      <c r="K201" s="1733"/>
      <c r="L201" s="1733"/>
      <c r="M201" s="1733"/>
      <c r="N201" s="1734"/>
      <c r="P201" s="1531" t="s">
        <v>643</v>
      </c>
      <c r="Q201" s="1567" t="s">
        <v>3740</v>
      </c>
      <c r="R201" s="1568"/>
      <c r="S201" s="1568"/>
      <c r="T201" s="1568"/>
      <c r="U201" s="1569"/>
    </row>
    <row r="202" spans="1:21" ht="37.5" customHeight="1" thickBot="1" x14ac:dyDescent="0.25">
      <c r="B202" s="1531" t="s">
        <v>641</v>
      </c>
      <c r="C202" s="1675" t="s">
        <v>869</v>
      </c>
      <c r="D202" s="1675"/>
      <c r="E202" s="1675"/>
      <c r="F202" s="1675"/>
      <c r="G202" s="1676"/>
      <c r="I202" s="1531" t="s">
        <v>646</v>
      </c>
      <c r="J202" s="1675" t="s">
        <v>868</v>
      </c>
      <c r="K202" s="1675"/>
      <c r="L202" s="1675"/>
      <c r="M202" s="1675"/>
      <c r="N202" s="1676"/>
      <c r="P202" s="1533"/>
      <c r="Q202" s="1570"/>
      <c r="R202" s="1571"/>
      <c r="S202" s="1571"/>
      <c r="T202" s="1571"/>
      <c r="U202" s="1572"/>
    </row>
    <row r="203" spans="1:21" ht="35.25" customHeight="1" thickBot="1" x14ac:dyDescent="0.25">
      <c r="B203" s="1532"/>
      <c r="C203" s="657" t="s">
        <v>451</v>
      </c>
      <c r="D203" s="1558" t="s">
        <v>1399</v>
      </c>
      <c r="E203" s="1558"/>
      <c r="F203" s="1558"/>
      <c r="G203" s="1559"/>
      <c r="I203" s="1532"/>
      <c r="J203" s="1677" t="s">
        <v>1398</v>
      </c>
      <c r="K203" s="1675"/>
      <c r="L203" s="1675"/>
      <c r="M203" s="1675"/>
      <c r="N203" s="1676"/>
      <c r="P203" s="1531" t="s">
        <v>644</v>
      </c>
      <c r="Q203" s="1567" t="s">
        <v>3741</v>
      </c>
      <c r="R203" s="1568"/>
      <c r="S203" s="1568"/>
      <c r="T203" s="1568"/>
      <c r="U203" s="1569"/>
    </row>
    <row r="204" spans="1:21" ht="33.75" customHeight="1" thickBot="1" x14ac:dyDescent="0.25">
      <c r="B204" s="1532"/>
      <c r="C204" s="914" t="s">
        <v>462</v>
      </c>
      <c r="D204" s="1652" t="s">
        <v>338</v>
      </c>
      <c r="E204" s="1652"/>
      <c r="F204" s="1652"/>
      <c r="G204" s="1653"/>
      <c r="I204" s="1532"/>
      <c r="J204" s="1730" t="s">
        <v>496</v>
      </c>
      <c r="K204" s="1731"/>
      <c r="L204" s="1731"/>
      <c r="M204" s="1558" t="s">
        <v>1716</v>
      </c>
      <c r="N204" s="1559"/>
      <c r="P204" s="1533"/>
      <c r="Q204" s="1570"/>
      <c r="R204" s="1571"/>
      <c r="S204" s="1571"/>
      <c r="T204" s="1571"/>
      <c r="U204" s="1572"/>
    </row>
    <row r="205" spans="1:21" ht="34.5" customHeight="1" thickBot="1" x14ac:dyDescent="0.25">
      <c r="B205" s="1532"/>
      <c r="C205" s="914" t="s">
        <v>463</v>
      </c>
      <c r="D205" s="1652" t="s">
        <v>125</v>
      </c>
      <c r="E205" s="1652"/>
      <c r="F205" s="1652"/>
      <c r="G205" s="1653"/>
      <c r="I205" s="1533"/>
      <c r="J205" s="1732" t="s">
        <v>1405</v>
      </c>
      <c r="K205" s="1733"/>
      <c r="L205" s="1733"/>
      <c r="M205" s="1733"/>
      <c r="N205" s="1734"/>
      <c r="P205" s="1531" t="s">
        <v>645</v>
      </c>
      <c r="Q205" s="1567" t="s">
        <v>3742</v>
      </c>
      <c r="R205" s="1568"/>
      <c r="S205" s="1568"/>
      <c r="T205" s="1568"/>
      <c r="U205" s="1569"/>
    </row>
    <row r="206" spans="1:21" ht="37.5" customHeight="1" thickBot="1" x14ac:dyDescent="0.25">
      <c r="B206" s="1532"/>
      <c r="C206" s="1735" t="s">
        <v>1404</v>
      </c>
      <c r="D206" s="1736"/>
      <c r="E206" s="1736"/>
      <c r="F206" s="1736"/>
      <c r="G206" s="1737"/>
      <c r="I206" s="255" t="s">
        <v>653</v>
      </c>
      <c r="J206" s="1677" t="s">
        <v>676</v>
      </c>
      <c r="K206" s="1675"/>
      <c r="L206" s="1675"/>
      <c r="M206" s="1675"/>
      <c r="N206" s="1676"/>
      <c r="P206" s="1533"/>
      <c r="Q206" s="1570"/>
      <c r="R206" s="1571"/>
      <c r="S206" s="1571"/>
      <c r="T206" s="1571"/>
      <c r="U206" s="1572"/>
    </row>
    <row r="207" spans="1:21" ht="37.5" customHeight="1" x14ac:dyDescent="0.25">
      <c r="B207" s="1532"/>
      <c r="C207" s="1654" t="s">
        <v>1882</v>
      </c>
      <c r="D207" s="1655"/>
      <c r="E207" s="1655"/>
      <c r="F207" s="1655"/>
      <c r="G207" s="1656"/>
      <c r="I207"/>
      <c r="J207"/>
      <c r="K207"/>
      <c r="L207"/>
      <c r="M207"/>
      <c r="N207"/>
      <c r="P207" s="1531" t="s">
        <v>646</v>
      </c>
      <c r="Q207" s="1567" t="s">
        <v>3743</v>
      </c>
      <c r="R207" s="1568"/>
      <c r="S207" s="1568"/>
      <c r="T207" s="1568"/>
      <c r="U207" s="1569"/>
    </row>
    <row r="208" spans="1:21" ht="37.5" customHeight="1" thickBot="1" x14ac:dyDescent="0.3">
      <c r="B208" s="1532"/>
      <c r="C208" s="914" t="s">
        <v>462</v>
      </c>
      <c r="D208" s="1652" t="s">
        <v>321</v>
      </c>
      <c r="E208" s="1652"/>
      <c r="F208" s="1652"/>
      <c r="G208" s="1653"/>
      <c r="I208"/>
      <c r="J208"/>
      <c r="K208"/>
      <c r="L208"/>
      <c r="M208"/>
      <c r="N208"/>
      <c r="P208" s="1533"/>
      <c r="Q208" s="1570"/>
      <c r="R208" s="1571"/>
      <c r="S208" s="1571"/>
      <c r="T208" s="1571"/>
      <c r="U208" s="1572"/>
    </row>
    <row r="209" spans="2:21" ht="37.5" customHeight="1" thickBot="1" x14ac:dyDescent="0.3">
      <c r="B209" s="1533"/>
      <c r="C209" s="1185" t="s">
        <v>463</v>
      </c>
      <c r="D209" s="1662" t="s">
        <v>125</v>
      </c>
      <c r="E209" s="1662"/>
      <c r="F209" s="1662"/>
      <c r="G209" s="1663"/>
      <c r="I209"/>
      <c r="J209"/>
      <c r="K209"/>
      <c r="L209"/>
      <c r="M209"/>
      <c r="N209"/>
      <c r="P209" s="1531" t="s">
        <v>653</v>
      </c>
      <c r="Q209" s="1567" t="s">
        <v>677</v>
      </c>
      <c r="R209" s="1568"/>
      <c r="S209" s="1568"/>
      <c r="T209" s="1568"/>
      <c r="U209" s="1569"/>
    </row>
    <row r="210" spans="2:21" ht="37.5" customHeight="1" thickBot="1" x14ac:dyDescent="0.3">
      <c r="B210" s="1531" t="s">
        <v>642</v>
      </c>
      <c r="C210" s="1675" t="s">
        <v>869</v>
      </c>
      <c r="D210" s="1675"/>
      <c r="E210" s="1675"/>
      <c r="F210" s="1675"/>
      <c r="G210" s="1676"/>
      <c r="I210"/>
      <c r="J210"/>
      <c r="K210"/>
      <c r="L210"/>
      <c r="M210"/>
      <c r="N210"/>
      <c r="P210" s="1533"/>
      <c r="Q210" s="1570"/>
      <c r="R210" s="1571"/>
      <c r="S210" s="1571"/>
      <c r="T210" s="1571"/>
      <c r="U210" s="1572"/>
    </row>
    <row r="211" spans="2:21" ht="36.75" customHeight="1" x14ac:dyDescent="0.25">
      <c r="B211" s="1532"/>
      <c r="C211" s="1186" t="s">
        <v>451</v>
      </c>
      <c r="D211" s="1558" t="s">
        <v>1399</v>
      </c>
      <c r="E211" s="1558"/>
      <c r="F211" s="1558"/>
      <c r="G211" s="1559"/>
      <c r="I211"/>
      <c r="J211"/>
      <c r="K211"/>
      <c r="L211"/>
      <c r="M211"/>
      <c r="N211"/>
    </row>
    <row r="212" spans="2:21" ht="39" customHeight="1" x14ac:dyDescent="0.25">
      <c r="B212" s="1532"/>
      <c r="C212" s="10" t="s">
        <v>462</v>
      </c>
      <c r="D212" s="1652" t="s">
        <v>320</v>
      </c>
      <c r="E212" s="1652"/>
      <c r="F212" s="1652"/>
      <c r="G212" s="1653"/>
      <c r="I212"/>
      <c r="J212"/>
      <c r="K212"/>
      <c r="L212"/>
      <c r="M212"/>
      <c r="N212"/>
    </row>
    <row r="213" spans="2:21" ht="33.75" customHeight="1" x14ac:dyDescent="0.25">
      <c r="B213" s="1532"/>
      <c r="C213" s="10" t="s">
        <v>463</v>
      </c>
      <c r="D213" s="1652" t="s">
        <v>125</v>
      </c>
      <c r="E213" s="1652"/>
      <c r="F213" s="1652"/>
      <c r="G213" s="1653"/>
      <c r="I213"/>
      <c r="J213"/>
      <c r="K213"/>
      <c r="L213"/>
      <c r="M213"/>
      <c r="N213"/>
    </row>
    <row r="214" spans="2:21" ht="39.75" customHeight="1" thickBot="1" x14ac:dyDescent="0.3">
      <c r="B214" s="1533"/>
      <c r="C214" s="1732" t="s">
        <v>1404</v>
      </c>
      <c r="D214" s="1733"/>
      <c r="E214" s="1733"/>
      <c r="F214" s="1733"/>
      <c r="G214" s="1734"/>
      <c r="I214"/>
      <c r="J214"/>
      <c r="K214"/>
      <c r="L214"/>
      <c r="M214"/>
      <c r="N214"/>
    </row>
    <row r="215" spans="2:21" ht="37.5" customHeight="1" thickBot="1" x14ac:dyDescent="0.3">
      <c r="B215" s="1531" t="s">
        <v>643</v>
      </c>
      <c r="C215" s="1675" t="s">
        <v>869</v>
      </c>
      <c r="D215" s="1675"/>
      <c r="E215" s="1675"/>
      <c r="F215" s="1675"/>
      <c r="G215" s="1676"/>
      <c r="I215"/>
      <c r="J215"/>
      <c r="K215"/>
      <c r="L215"/>
      <c r="M215"/>
      <c r="N215"/>
    </row>
    <row r="216" spans="2:21" ht="36.75" customHeight="1" x14ac:dyDescent="0.25">
      <c r="B216" s="1532"/>
      <c r="C216" s="1186" t="s">
        <v>451</v>
      </c>
      <c r="D216" s="1558" t="s">
        <v>1399</v>
      </c>
      <c r="E216" s="1558"/>
      <c r="F216" s="1558"/>
      <c r="G216" s="1559"/>
      <c r="I216"/>
      <c r="J216"/>
      <c r="K216"/>
      <c r="L216"/>
      <c r="M216"/>
      <c r="N216"/>
    </row>
    <row r="217" spans="2:21" ht="36.75" customHeight="1" x14ac:dyDescent="0.25">
      <c r="B217" s="1532"/>
      <c r="C217" s="10" t="s">
        <v>462</v>
      </c>
      <c r="D217" s="1652" t="s">
        <v>321</v>
      </c>
      <c r="E217" s="1652"/>
      <c r="F217" s="1652"/>
      <c r="G217" s="1653"/>
      <c r="I217"/>
      <c r="J217"/>
      <c r="K217"/>
      <c r="L217"/>
      <c r="M217"/>
      <c r="N217"/>
    </row>
    <row r="218" spans="2:21" ht="35.25" customHeight="1" x14ac:dyDescent="0.25">
      <c r="B218" s="1532"/>
      <c r="C218" s="10" t="s">
        <v>463</v>
      </c>
      <c r="D218" s="1652" t="s">
        <v>125</v>
      </c>
      <c r="E218" s="1652"/>
      <c r="F218" s="1652"/>
      <c r="G218" s="1653"/>
      <c r="I218"/>
      <c r="J218"/>
      <c r="K218"/>
      <c r="L218"/>
      <c r="M218"/>
      <c r="N218"/>
    </row>
    <row r="219" spans="2:21" ht="39.75" customHeight="1" thickBot="1" x14ac:dyDescent="0.3">
      <c r="B219" s="1533"/>
      <c r="C219" s="1732" t="s">
        <v>1404</v>
      </c>
      <c r="D219" s="1733"/>
      <c r="E219" s="1733"/>
      <c r="F219" s="1733"/>
      <c r="G219" s="1734"/>
      <c r="I219"/>
      <c r="J219"/>
      <c r="K219"/>
      <c r="L219"/>
      <c r="M219"/>
      <c r="N219"/>
    </row>
    <row r="220" spans="2:21" ht="39.75" customHeight="1" thickBot="1" x14ac:dyDescent="0.3">
      <c r="B220" s="1531" t="s">
        <v>644</v>
      </c>
      <c r="C220" s="1675" t="s">
        <v>869</v>
      </c>
      <c r="D220" s="1675"/>
      <c r="E220" s="1675"/>
      <c r="F220" s="1675"/>
      <c r="G220" s="1676"/>
      <c r="I220"/>
      <c r="J220"/>
      <c r="K220"/>
      <c r="L220"/>
      <c r="M220"/>
      <c r="N220"/>
    </row>
    <row r="221" spans="2:21" ht="37.5" customHeight="1" x14ac:dyDescent="0.25">
      <c r="B221" s="1532"/>
      <c r="C221" s="1186" t="s">
        <v>451</v>
      </c>
      <c r="D221" s="1558" t="s">
        <v>1399</v>
      </c>
      <c r="E221" s="1558"/>
      <c r="F221" s="1558"/>
      <c r="G221" s="1559"/>
      <c r="I221"/>
      <c r="J221"/>
      <c r="K221"/>
      <c r="L221"/>
      <c r="M221"/>
      <c r="N221"/>
    </row>
    <row r="222" spans="2:21" ht="34.5" customHeight="1" x14ac:dyDescent="0.25">
      <c r="B222" s="1532"/>
      <c r="C222" s="20" t="s">
        <v>407</v>
      </c>
      <c r="D222" s="1652" t="s">
        <v>1400</v>
      </c>
      <c r="E222" s="1652"/>
      <c r="F222" s="1652"/>
      <c r="G222" s="1653"/>
      <c r="I222"/>
      <c r="J222"/>
      <c r="K222"/>
      <c r="L222"/>
      <c r="M222"/>
      <c r="N222"/>
    </row>
    <row r="223" spans="2:21" ht="36.75" customHeight="1" x14ac:dyDescent="0.25">
      <c r="B223" s="1532"/>
      <c r="C223" s="10" t="s">
        <v>496</v>
      </c>
      <c r="D223" s="1657" t="s">
        <v>4028</v>
      </c>
      <c r="E223" s="1669"/>
      <c r="F223" s="1669"/>
      <c r="G223" s="1670"/>
      <c r="I223"/>
      <c r="J223"/>
      <c r="K223"/>
      <c r="L223"/>
      <c r="M223"/>
      <c r="N223"/>
    </row>
    <row r="224" spans="2:21" ht="36.75" customHeight="1" x14ac:dyDescent="0.25">
      <c r="B224" s="1532"/>
      <c r="C224" s="16" t="s">
        <v>491</v>
      </c>
      <c r="D224" s="1652" t="s">
        <v>125</v>
      </c>
      <c r="E224" s="1652"/>
      <c r="F224" s="1652"/>
      <c r="G224" s="1653"/>
      <c r="I224"/>
      <c r="J224"/>
      <c r="K224"/>
      <c r="L224"/>
      <c r="M224"/>
      <c r="N224"/>
    </row>
    <row r="225" spans="2:21" ht="41.25" customHeight="1" thickBot="1" x14ac:dyDescent="0.3">
      <c r="B225" s="1533"/>
      <c r="C225" s="1732" t="s">
        <v>1404</v>
      </c>
      <c r="D225" s="1733"/>
      <c r="E225" s="1733"/>
      <c r="F225" s="1733"/>
      <c r="G225" s="1734"/>
      <c r="I225"/>
      <c r="J225"/>
      <c r="K225"/>
      <c r="L225"/>
      <c r="M225"/>
      <c r="N225"/>
    </row>
    <row r="226" spans="2:21" ht="37.5" customHeight="1" thickBot="1" x14ac:dyDescent="0.3">
      <c r="B226" s="1531" t="s">
        <v>645</v>
      </c>
      <c r="C226" s="1675" t="s">
        <v>869</v>
      </c>
      <c r="D226" s="1675"/>
      <c r="E226" s="1675"/>
      <c r="F226" s="1675"/>
      <c r="G226" s="1676"/>
      <c r="I226"/>
      <c r="J226"/>
      <c r="K226"/>
      <c r="L226"/>
      <c r="M226"/>
      <c r="N226"/>
    </row>
    <row r="227" spans="2:21" ht="37.5" customHeight="1" x14ac:dyDescent="0.25">
      <c r="B227" s="1532"/>
      <c r="C227" s="1186" t="s">
        <v>451</v>
      </c>
      <c r="D227" s="1558" t="s">
        <v>1399</v>
      </c>
      <c r="E227" s="1558"/>
      <c r="F227" s="1558"/>
      <c r="G227" s="1559"/>
      <c r="I227"/>
      <c r="J227"/>
      <c r="K227"/>
      <c r="L227"/>
      <c r="M227"/>
      <c r="N227"/>
    </row>
    <row r="228" spans="2:21" ht="33.75" customHeight="1" x14ac:dyDescent="0.25">
      <c r="B228" s="1532"/>
      <c r="C228" s="20" t="s">
        <v>407</v>
      </c>
      <c r="D228" s="1652" t="s">
        <v>1400</v>
      </c>
      <c r="E228" s="1652"/>
      <c r="F228" s="1652"/>
      <c r="G228" s="1653"/>
      <c r="I228"/>
      <c r="J228"/>
      <c r="K228"/>
      <c r="L228"/>
      <c r="M228"/>
      <c r="N228"/>
    </row>
    <row r="229" spans="2:21" ht="36" customHeight="1" x14ac:dyDescent="0.25">
      <c r="B229" s="1532"/>
      <c r="C229" s="10" t="s">
        <v>496</v>
      </c>
      <c r="D229" s="1652" t="s">
        <v>652</v>
      </c>
      <c r="E229" s="1652"/>
      <c r="F229" s="1652"/>
      <c r="G229" s="1653"/>
      <c r="I229"/>
      <c r="J229"/>
      <c r="K229"/>
      <c r="L229"/>
      <c r="M229"/>
      <c r="N229"/>
    </row>
    <row r="230" spans="2:21" ht="37.5" customHeight="1" x14ac:dyDescent="0.25">
      <c r="B230" s="1532"/>
      <c r="C230" s="10" t="s">
        <v>497</v>
      </c>
      <c r="D230" s="1652" t="s">
        <v>125</v>
      </c>
      <c r="E230" s="1652"/>
      <c r="F230" s="1652"/>
      <c r="G230" s="1653"/>
      <c r="I230"/>
      <c r="J230"/>
      <c r="K230"/>
      <c r="L230"/>
      <c r="M230"/>
      <c r="N230"/>
    </row>
    <row r="231" spans="2:21" ht="39" customHeight="1" thickBot="1" x14ac:dyDescent="0.3">
      <c r="B231" s="1533"/>
      <c r="C231" s="1732" t="s">
        <v>1404</v>
      </c>
      <c r="D231" s="1733"/>
      <c r="E231" s="1733"/>
      <c r="F231" s="1733"/>
      <c r="G231" s="1734"/>
      <c r="I231"/>
      <c r="J231"/>
      <c r="K231"/>
      <c r="L231"/>
      <c r="M231"/>
      <c r="N231"/>
    </row>
    <row r="232" spans="2:21" ht="35.25" customHeight="1" thickBot="1" x14ac:dyDescent="0.3">
      <c r="B232" s="1531" t="s">
        <v>646</v>
      </c>
      <c r="C232" s="1675" t="s">
        <v>869</v>
      </c>
      <c r="D232" s="1675"/>
      <c r="E232" s="1675"/>
      <c r="F232" s="1675"/>
      <c r="G232" s="1676"/>
      <c r="I232"/>
      <c r="J232"/>
      <c r="K232"/>
      <c r="L232"/>
      <c r="M232"/>
      <c r="N232"/>
    </row>
    <row r="233" spans="2:21" ht="30" customHeight="1" thickBot="1" x14ac:dyDescent="0.3">
      <c r="B233" s="1532"/>
      <c r="C233" s="1677" t="s">
        <v>1398</v>
      </c>
      <c r="D233" s="1675"/>
      <c r="E233" s="1675"/>
      <c r="F233" s="1675"/>
      <c r="G233" s="1676"/>
      <c r="I233"/>
      <c r="J233"/>
      <c r="K233"/>
      <c r="L233"/>
      <c r="M233"/>
      <c r="N233"/>
    </row>
    <row r="234" spans="2:21" ht="39" customHeight="1" x14ac:dyDescent="0.25">
      <c r="B234" s="1532"/>
      <c r="C234" s="1186" t="s">
        <v>496</v>
      </c>
      <c r="D234" s="1558" t="s">
        <v>1716</v>
      </c>
      <c r="E234" s="1558"/>
      <c r="F234" s="1558"/>
      <c r="G234" s="1559"/>
      <c r="I234"/>
      <c r="J234"/>
      <c r="K234"/>
      <c r="L234"/>
      <c r="M234"/>
      <c r="N234"/>
    </row>
    <row r="235" spans="2:21" ht="30" customHeight="1" thickBot="1" x14ac:dyDescent="0.3">
      <c r="B235" s="1533"/>
      <c r="C235" s="1732" t="s">
        <v>1404</v>
      </c>
      <c r="D235" s="1733"/>
      <c r="E235" s="1733"/>
      <c r="F235" s="1733"/>
      <c r="G235" s="1734"/>
      <c r="I235"/>
      <c r="J235"/>
      <c r="K235"/>
      <c r="L235"/>
      <c r="M235"/>
      <c r="N235"/>
    </row>
    <row r="236" spans="2:21" ht="33.950000000000003" customHeight="1" thickBot="1" x14ac:dyDescent="0.3">
      <c r="B236" s="255" t="s">
        <v>653</v>
      </c>
      <c r="C236" s="1675" t="s">
        <v>675</v>
      </c>
      <c r="D236" s="1675"/>
      <c r="E236" s="1675"/>
      <c r="F236" s="1675"/>
      <c r="G236" s="1676"/>
      <c r="I236"/>
      <c r="J236"/>
      <c r="K236"/>
      <c r="L236"/>
      <c r="M236"/>
      <c r="N236"/>
    </row>
    <row r="237" spans="2:21" ht="33.950000000000003" customHeight="1" x14ac:dyDescent="0.2"/>
    <row r="238" spans="2:21" ht="33.950000000000003" customHeight="1" thickBot="1" x14ac:dyDescent="0.25"/>
    <row r="239" spans="2:21" ht="33.950000000000003" customHeight="1" thickBot="1" x14ac:dyDescent="0.25">
      <c r="B239" s="1634" t="s">
        <v>1401</v>
      </c>
      <c r="C239" s="1635"/>
      <c r="D239" s="1635"/>
      <c r="E239" s="1635"/>
      <c r="F239" s="1635"/>
      <c r="G239" s="1636"/>
      <c r="I239" s="1634" t="s">
        <v>1402</v>
      </c>
      <c r="J239" s="1635"/>
      <c r="K239" s="1635"/>
      <c r="L239" s="1635"/>
      <c r="M239" s="1635"/>
      <c r="N239" s="1636"/>
      <c r="P239" s="1738" t="s">
        <v>1403</v>
      </c>
      <c r="Q239" s="1739"/>
      <c r="R239" s="1739"/>
      <c r="S239" s="1739"/>
      <c r="T239" s="1739"/>
      <c r="U239" s="1740"/>
    </row>
    <row r="240" spans="2:21" ht="33.950000000000003" customHeight="1" thickBot="1" x14ac:dyDescent="0.25">
      <c r="B240" s="257" t="s">
        <v>1071</v>
      </c>
      <c r="C240" s="1643"/>
      <c r="D240" s="1644"/>
      <c r="E240" s="1644"/>
      <c r="F240" s="1644"/>
      <c r="G240" s="1645"/>
      <c r="I240" s="257" t="s">
        <v>1071</v>
      </c>
      <c r="J240" s="1643"/>
      <c r="K240" s="1644"/>
      <c r="L240" s="1644"/>
      <c r="M240" s="1644"/>
      <c r="N240" s="1645"/>
      <c r="P240" s="257" t="s">
        <v>1071</v>
      </c>
      <c r="Q240" s="1643"/>
      <c r="R240" s="1644"/>
      <c r="S240" s="1644"/>
      <c r="T240" s="1644"/>
      <c r="U240" s="1645"/>
    </row>
    <row r="241" spans="2:21" ht="33.950000000000003" customHeight="1" thickBot="1" x14ac:dyDescent="0.25">
      <c r="B241" s="256" t="s">
        <v>125</v>
      </c>
      <c r="C241" s="1741" t="s">
        <v>3744</v>
      </c>
      <c r="D241" s="1726"/>
      <c r="E241" s="1726"/>
      <c r="F241" s="1726"/>
      <c r="G241" s="1727"/>
      <c r="I241" s="256" t="s">
        <v>125</v>
      </c>
      <c r="J241" s="1741" t="s">
        <v>679</v>
      </c>
      <c r="K241" s="1726"/>
      <c r="L241" s="1726"/>
      <c r="M241" s="1726"/>
      <c r="N241" s="1727"/>
      <c r="P241" s="255" t="s">
        <v>691</v>
      </c>
      <c r="Q241" s="1677" t="s">
        <v>692</v>
      </c>
      <c r="R241" s="1675"/>
      <c r="S241" s="1675"/>
      <c r="T241" s="1675"/>
      <c r="U241" s="1676"/>
    </row>
    <row r="242" spans="2:21" ht="33.950000000000003" customHeight="1" thickBot="1" x14ac:dyDescent="0.25">
      <c r="B242" s="256" t="s">
        <v>127</v>
      </c>
      <c r="C242" s="1741" t="s">
        <v>3745</v>
      </c>
      <c r="D242" s="1726"/>
      <c r="E242" s="1726"/>
      <c r="F242" s="1726"/>
      <c r="G242" s="1727"/>
      <c r="I242" s="256" t="s">
        <v>127</v>
      </c>
      <c r="J242" s="1741" t="s">
        <v>680</v>
      </c>
      <c r="K242" s="1726"/>
      <c r="L242" s="1726"/>
      <c r="M242" s="1726"/>
      <c r="N242" s="1727"/>
      <c r="P242" s="255" t="s">
        <v>863</v>
      </c>
      <c r="Q242" s="1677" t="s">
        <v>865</v>
      </c>
      <c r="R242" s="1675"/>
      <c r="S242" s="1675"/>
      <c r="T242" s="1675"/>
      <c r="U242" s="1676"/>
    </row>
    <row r="243" spans="2:21" ht="33.950000000000003" customHeight="1" thickBot="1" x14ac:dyDescent="0.25">
      <c r="B243" s="256" t="s">
        <v>638</v>
      </c>
      <c r="C243" s="1741" t="s">
        <v>3746</v>
      </c>
      <c r="D243" s="1726"/>
      <c r="E243" s="1726"/>
      <c r="F243" s="1726"/>
      <c r="G243" s="1727"/>
      <c r="I243" s="256" t="s">
        <v>638</v>
      </c>
      <c r="J243" s="1741" t="s">
        <v>681</v>
      </c>
      <c r="K243" s="1726"/>
      <c r="L243" s="1726"/>
      <c r="M243" s="1726"/>
      <c r="N243" s="1727"/>
      <c r="P243" s="255" t="s">
        <v>864</v>
      </c>
      <c r="Q243" s="1677" t="s">
        <v>866</v>
      </c>
      <c r="R243" s="1675"/>
      <c r="S243" s="1675"/>
      <c r="T243" s="1675"/>
      <c r="U243" s="1676"/>
    </row>
    <row r="244" spans="2:21" ht="33.950000000000003" customHeight="1" thickBot="1" x14ac:dyDescent="0.25">
      <c r="B244" s="256" t="s">
        <v>639</v>
      </c>
      <c r="C244" s="1741" t="s">
        <v>3747</v>
      </c>
      <c r="D244" s="1726"/>
      <c r="E244" s="1726"/>
      <c r="F244" s="1726"/>
      <c r="G244" s="1727"/>
      <c r="I244" s="256" t="s">
        <v>639</v>
      </c>
      <c r="J244" s="1741" t="s">
        <v>682</v>
      </c>
      <c r="K244" s="1726"/>
      <c r="L244" s="1726"/>
      <c r="M244" s="1726"/>
      <c r="N244" s="1727"/>
    </row>
    <row r="245" spans="2:21" ht="33.950000000000003" customHeight="1" thickBot="1" x14ac:dyDescent="0.25">
      <c r="B245" s="256" t="s">
        <v>640</v>
      </c>
      <c r="C245" s="1741" t="s">
        <v>3748</v>
      </c>
      <c r="D245" s="1726"/>
      <c r="E245" s="1726"/>
      <c r="F245" s="1726"/>
      <c r="G245" s="1727"/>
      <c r="I245" s="256" t="s">
        <v>640</v>
      </c>
      <c r="J245" s="1741" t="s">
        <v>683</v>
      </c>
      <c r="K245" s="1726"/>
      <c r="L245" s="1726"/>
      <c r="M245" s="1726"/>
      <c r="N245" s="1727"/>
    </row>
    <row r="246" spans="2:21" ht="33.950000000000003" customHeight="1" thickBot="1" x14ac:dyDescent="0.25">
      <c r="B246" s="256" t="s">
        <v>641</v>
      </c>
      <c r="C246" s="1741" t="s">
        <v>3749</v>
      </c>
      <c r="D246" s="1726"/>
      <c r="E246" s="1726"/>
      <c r="F246" s="1726"/>
      <c r="G246" s="1727"/>
      <c r="I246" s="256" t="s">
        <v>641</v>
      </c>
      <c r="J246" s="1741" t="s">
        <v>684</v>
      </c>
      <c r="K246" s="1726"/>
      <c r="L246" s="1726"/>
      <c r="M246" s="1726"/>
      <c r="N246" s="1727"/>
    </row>
    <row r="247" spans="2:21" ht="33.950000000000003" customHeight="1" thickBot="1" x14ac:dyDescent="0.25">
      <c r="B247" s="256" t="s">
        <v>642</v>
      </c>
      <c r="C247" s="1741" t="s">
        <v>3750</v>
      </c>
      <c r="D247" s="1726"/>
      <c r="E247" s="1726"/>
      <c r="F247" s="1726"/>
      <c r="G247" s="1727"/>
      <c r="I247" s="256" t="s">
        <v>642</v>
      </c>
      <c r="J247" s="1741" t="s">
        <v>685</v>
      </c>
      <c r="K247" s="1726"/>
      <c r="L247" s="1726"/>
      <c r="M247" s="1726"/>
      <c r="N247" s="1727"/>
    </row>
    <row r="248" spans="2:21" ht="30" customHeight="1" thickBot="1" x14ac:dyDescent="0.25">
      <c r="B248" s="256" t="s">
        <v>643</v>
      </c>
      <c r="C248" s="1741" t="s">
        <v>3751</v>
      </c>
      <c r="D248" s="1726"/>
      <c r="E248" s="1726"/>
      <c r="F248" s="1726"/>
      <c r="G248" s="1727"/>
      <c r="I248" s="256" t="s">
        <v>643</v>
      </c>
      <c r="J248" s="1741" t="s">
        <v>686</v>
      </c>
      <c r="K248" s="1726"/>
      <c r="L248" s="1726"/>
      <c r="M248" s="1726"/>
      <c r="N248" s="1727"/>
    </row>
    <row r="249" spans="2:21" ht="30.75" customHeight="1" thickBot="1" x14ac:dyDescent="0.25">
      <c r="B249" s="256" t="s">
        <v>644</v>
      </c>
      <c r="C249" s="1741" t="s">
        <v>3752</v>
      </c>
      <c r="D249" s="1726"/>
      <c r="E249" s="1726"/>
      <c r="F249" s="1726"/>
      <c r="G249" s="1727"/>
      <c r="I249" s="256" t="s">
        <v>644</v>
      </c>
      <c r="J249" s="1741" t="s">
        <v>687</v>
      </c>
      <c r="K249" s="1726"/>
      <c r="L249" s="1726"/>
      <c r="M249" s="1726"/>
      <c r="N249" s="1727"/>
    </row>
    <row r="250" spans="2:21" ht="31.5" customHeight="1" thickBot="1" x14ac:dyDescent="0.25">
      <c r="B250" s="256" t="s">
        <v>645</v>
      </c>
      <c r="C250" s="1741" t="s">
        <v>3753</v>
      </c>
      <c r="D250" s="1726"/>
      <c r="E250" s="1726"/>
      <c r="F250" s="1726"/>
      <c r="G250" s="1727"/>
      <c r="I250" s="256" t="s">
        <v>645</v>
      </c>
      <c r="J250" s="1741" t="s">
        <v>688</v>
      </c>
      <c r="K250" s="1726"/>
      <c r="L250" s="1726"/>
      <c r="M250" s="1726"/>
      <c r="N250" s="1727"/>
    </row>
    <row r="251" spans="2:21" ht="27.75" customHeight="1" thickBot="1" x14ac:dyDescent="0.25">
      <c r="B251" s="256" t="s">
        <v>646</v>
      </c>
      <c r="C251" s="1741" t="s">
        <v>3754</v>
      </c>
      <c r="D251" s="1726"/>
      <c r="E251" s="1726"/>
      <c r="F251" s="1726"/>
      <c r="G251" s="1727"/>
      <c r="I251" s="256" t="s">
        <v>646</v>
      </c>
      <c r="J251" s="1741" t="s">
        <v>689</v>
      </c>
      <c r="K251" s="1726"/>
      <c r="L251" s="1726"/>
      <c r="M251" s="1726"/>
      <c r="N251" s="1727"/>
    </row>
    <row r="252" spans="2:21" ht="31.5" customHeight="1" thickBot="1" x14ac:dyDescent="0.25">
      <c r="B252" s="255" t="s">
        <v>653</v>
      </c>
      <c r="C252" s="1742" t="s">
        <v>678</v>
      </c>
      <c r="D252" s="1743"/>
      <c r="E252" s="1743"/>
      <c r="F252" s="1743"/>
      <c r="G252" s="1744"/>
      <c r="I252" s="255" t="s">
        <v>653</v>
      </c>
      <c r="J252" s="1742" t="s">
        <v>690</v>
      </c>
      <c r="K252" s="1743"/>
      <c r="L252" s="1743"/>
      <c r="M252" s="1743"/>
      <c r="N252" s="1744"/>
    </row>
  </sheetData>
  <sheetProtection algorithmName="SHA-512" hashValue="dJJYTIKuQpaIom+/1mpTmM7ME1pUV1mWpG94KMds3SfJQ8zXlRZ7VX6t71RgvfvTF0EdWzCWtJqQHJXFLScSIg==" saltValue="f4oQA7ORkJPBd7fAB2+o8g==" spinCount="100000" sheet="1" objects="1" scenarios="1"/>
  <dataConsolidate/>
  <mergeCells count="758">
    <mergeCell ref="C252:G252"/>
    <mergeCell ref="J252:N252"/>
    <mergeCell ref="C249:G249"/>
    <mergeCell ref="J249:N249"/>
    <mergeCell ref="C250:G250"/>
    <mergeCell ref="J250:N250"/>
    <mergeCell ref="C251:G251"/>
    <mergeCell ref="J251:N251"/>
    <mergeCell ref="C246:G246"/>
    <mergeCell ref="J246:N246"/>
    <mergeCell ref="C247:G247"/>
    <mergeCell ref="J247:N247"/>
    <mergeCell ref="C248:G248"/>
    <mergeCell ref="J248:N248"/>
    <mergeCell ref="C243:G243"/>
    <mergeCell ref="J243:N243"/>
    <mergeCell ref="Q243:U243"/>
    <mergeCell ref="C244:G244"/>
    <mergeCell ref="J244:N244"/>
    <mergeCell ref="C245:G245"/>
    <mergeCell ref="J245:N245"/>
    <mergeCell ref="C241:G241"/>
    <mergeCell ref="J241:N241"/>
    <mergeCell ref="Q241:U241"/>
    <mergeCell ref="C242:G242"/>
    <mergeCell ref="J242:N242"/>
    <mergeCell ref="Q242:U242"/>
    <mergeCell ref="B239:G239"/>
    <mergeCell ref="I239:N239"/>
    <mergeCell ref="P239:U239"/>
    <mergeCell ref="C240:G240"/>
    <mergeCell ref="J240:N240"/>
    <mergeCell ref="Q240:U240"/>
    <mergeCell ref="B232:B235"/>
    <mergeCell ref="C232:G232"/>
    <mergeCell ref="C233:G233"/>
    <mergeCell ref="D234:G234"/>
    <mergeCell ref="C235:G235"/>
    <mergeCell ref="C236:G236"/>
    <mergeCell ref="B226:B231"/>
    <mergeCell ref="C226:G226"/>
    <mergeCell ref="D227:G227"/>
    <mergeCell ref="D228:G228"/>
    <mergeCell ref="D229:G229"/>
    <mergeCell ref="D230:G230"/>
    <mergeCell ref="C231:G231"/>
    <mergeCell ref="B220:B225"/>
    <mergeCell ref="C220:G220"/>
    <mergeCell ref="D221:G221"/>
    <mergeCell ref="D222:G222"/>
    <mergeCell ref="D223:G223"/>
    <mergeCell ref="D224:G224"/>
    <mergeCell ref="C225:G225"/>
    <mergeCell ref="P207:P208"/>
    <mergeCell ref="Q207:U208"/>
    <mergeCell ref="P209:P210"/>
    <mergeCell ref="Q209:U210"/>
    <mergeCell ref="C214:G214"/>
    <mergeCell ref="B215:B219"/>
    <mergeCell ref="C215:G215"/>
    <mergeCell ref="D216:G216"/>
    <mergeCell ref="D217:G217"/>
    <mergeCell ref="D218:G218"/>
    <mergeCell ref="C219:G219"/>
    <mergeCell ref="C207:G207"/>
    <mergeCell ref="D208:G208"/>
    <mergeCell ref="D209:G209"/>
    <mergeCell ref="B210:B214"/>
    <mergeCell ref="C210:G210"/>
    <mergeCell ref="D211:G211"/>
    <mergeCell ref="D212:G212"/>
    <mergeCell ref="D213:G213"/>
    <mergeCell ref="B202:B209"/>
    <mergeCell ref="C202:G202"/>
    <mergeCell ref="I202:I205"/>
    <mergeCell ref="J202:N202"/>
    <mergeCell ref="D203:G203"/>
    <mergeCell ref="J203:N203"/>
    <mergeCell ref="D204:G204"/>
    <mergeCell ref="J204:L204"/>
    <mergeCell ref="M204:N204"/>
    <mergeCell ref="D205:G205"/>
    <mergeCell ref="J205:N205"/>
    <mergeCell ref="C206:G206"/>
    <mergeCell ref="J206:N206"/>
    <mergeCell ref="J198:L198"/>
    <mergeCell ref="M198:N198"/>
    <mergeCell ref="B199:B201"/>
    <mergeCell ref="C199:G199"/>
    <mergeCell ref="J199:L199"/>
    <mergeCell ref="M199:N199"/>
    <mergeCell ref="D200:G200"/>
    <mergeCell ref="J200:L200"/>
    <mergeCell ref="B196:B198"/>
    <mergeCell ref="C196:G196"/>
    <mergeCell ref="I196:I201"/>
    <mergeCell ref="J196:N196"/>
    <mergeCell ref="D197:G197"/>
    <mergeCell ref="J197:L197"/>
    <mergeCell ref="M197:N197"/>
    <mergeCell ref="C198:G198"/>
    <mergeCell ref="M200:N200"/>
    <mergeCell ref="C201:G201"/>
    <mergeCell ref="J201:N201"/>
    <mergeCell ref="Q193:U193"/>
    <mergeCell ref="Q194:U194"/>
    <mergeCell ref="P191:P192"/>
    <mergeCell ref="Q191:U192"/>
    <mergeCell ref="P195:P196"/>
    <mergeCell ref="B191:B195"/>
    <mergeCell ref="C191:G191"/>
    <mergeCell ref="I191:I195"/>
    <mergeCell ref="J191:N191"/>
    <mergeCell ref="D192:G192"/>
    <mergeCell ref="J192:L192"/>
    <mergeCell ref="D194:G194"/>
    <mergeCell ref="J194:L194"/>
    <mergeCell ref="M194:N194"/>
    <mergeCell ref="C195:G195"/>
    <mergeCell ref="J195:N195"/>
    <mergeCell ref="M192:N192"/>
    <mergeCell ref="D193:G193"/>
    <mergeCell ref="J193:L193"/>
    <mergeCell ref="M193:N193"/>
    <mergeCell ref="Q195:U196"/>
    <mergeCell ref="P189:U189"/>
    <mergeCell ref="D190:G190"/>
    <mergeCell ref="J190:L190"/>
    <mergeCell ref="M190:N190"/>
    <mergeCell ref="Q190:S190"/>
    <mergeCell ref="T190:U190"/>
    <mergeCell ref="B184:B185"/>
    <mergeCell ref="C184:G184"/>
    <mergeCell ref="C185:G185"/>
    <mergeCell ref="C186:G186"/>
    <mergeCell ref="B189:G189"/>
    <mergeCell ref="I189:N189"/>
    <mergeCell ref="B179:B183"/>
    <mergeCell ref="C179:G179"/>
    <mergeCell ref="P179:P180"/>
    <mergeCell ref="Q179:U180"/>
    <mergeCell ref="D180:G180"/>
    <mergeCell ref="D181:G181"/>
    <mergeCell ref="D182:G182"/>
    <mergeCell ref="D183:G183"/>
    <mergeCell ref="P175:P178"/>
    <mergeCell ref="Q175:U175"/>
    <mergeCell ref="D176:G176"/>
    <mergeCell ref="Q176:S176"/>
    <mergeCell ref="T176:U176"/>
    <mergeCell ref="D177:G177"/>
    <mergeCell ref="Q177:U177"/>
    <mergeCell ref="D178:G178"/>
    <mergeCell ref="Q178:U178"/>
    <mergeCell ref="Q171:U171"/>
    <mergeCell ref="D172:G172"/>
    <mergeCell ref="Q172:S172"/>
    <mergeCell ref="T172:U172"/>
    <mergeCell ref="B173:B178"/>
    <mergeCell ref="C173:G173"/>
    <mergeCell ref="Q173:U173"/>
    <mergeCell ref="D174:G174"/>
    <mergeCell ref="Q174:U174"/>
    <mergeCell ref="D175:G175"/>
    <mergeCell ref="B168:B172"/>
    <mergeCell ref="C168:G168"/>
    <mergeCell ref="Q168:S168"/>
    <mergeCell ref="T168:U168"/>
    <mergeCell ref="D169:G169"/>
    <mergeCell ref="Q169:U169"/>
    <mergeCell ref="D170:G170"/>
    <mergeCell ref="Q170:U170"/>
    <mergeCell ref="D171:G171"/>
    <mergeCell ref="P171:P174"/>
    <mergeCell ref="Q165:U165"/>
    <mergeCell ref="D166:G166"/>
    <mergeCell ref="Q166:U166"/>
    <mergeCell ref="D167:G167"/>
    <mergeCell ref="P167:P170"/>
    <mergeCell ref="Q167:U167"/>
    <mergeCell ref="D162:G162"/>
    <mergeCell ref="Q162:U162"/>
    <mergeCell ref="B163:B167"/>
    <mergeCell ref="C163:G163"/>
    <mergeCell ref="P163:P166"/>
    <mergeCell ref="Q163:U163"/>
    <mergeCell ref="D164:G164"/>
    <mergeCell ref="Q164:S164"/>
    <mergeCell ref="T164:U164"/>
    <mergeCell ref="D165:G165"/>
    <mergeCell ref="B155:B162"/>
    <mergeCell ref="C155:G155"/>
    <mergeCell ref="J155:N155"/>
    <mergeCell ref="I160:I161"/>
    <mergeCell ref="J160:N161"/>
    <mergeCell ref="Q160:S160"/>
    <mergeCell ref="T160:U160"/>
    <mergeCell ref="D161:G161"/>
    <mergeCell ref="Q161:U161"/>
    <mergeCell ref="J157:N157"/>
    <mergeCell ref="Q157:U157"/>
    <mergeCell ref="D158:G158"/>
    <mergeCell ref="J158:N158"/>
    <mergeCell ref="Q158:U158"/>
    <mergeCell ref="D159:G159"/>
    <mergeCell ref="J159:N159"/>
    <mergeCell ref="P159:P162"/>
    <mergeCell ref="Q159:U159"/>
    <mergeCell ref="C160:G160"/>
    <mergeCell ref="P155:P158"/>
    <mergeCell ref="Q155:U155"/>
    <mergeCell ref="D156:G156"/>
    <mergeCell ref="J156:N156"/>
    <mergeCell ref="Q156:S156"/>
    <mergeCell ref="T156:U156"/>
    <mergeCell ref="D157:G157"/>
    <mergeCell ref="C153:G153"/>
    <mergeCell ref="I153:I154"/>
    <mergeCell ref="J153:N154"/>
    <mergeCell ref="Q153:U153"/>
    <mergeCell ref="D154:G154"/>
    <mergeCell ref="Q154:U154"/>
    <mergeCell ref="B151:B152"/>
    <mergeCell ref="C151:G151"/>
    <mergeCell ref="I151:I152"/>
    <mergeCell ref="J151:N152"/>
    <mergeCell ref="P151:P154"/>
    <mergeCell ref="Q151:U151"/>
    <mergeCell ref="D152:G152"/>
    <mergeCell ref="Q152:S152"/>
    <mergeCell ref="T152:U152"/>
    <mergeCell ref="B153:B154"/>
    <mergeCell ref="T148:U148"/>
    <mergeCell ref="B149:B150"/>
    <mergeCell ref="C149:G149"/>
    <mergeCell ref="I149:I150"/>
    <mergeCell ref="J149:N150"/>
    <mergeCell ref="Q149:U149"/>
    <mergeCell ref="D150:G150"/>
    <mergeCell ref="Q150:U150"/>
    <mergeCell ref="B146:B148"/>
    <mergeCell ref="C146:G146"/>
    <mergeCell ref="Q146:U146"/>
    <mergeCell ref="D147:G147"/>
    <mergeCell ref="I147:I148"/>
    <mergeCell ref="J147:N148"/>
    <mergeCell ref="P147:P150"/>
    <mergeCell ref="Q147:U147"/>
    <mergeCell ref="C148:G148"/>
    <mergeCell ref="Q148:S148"/>
    <mergeCell ref="B143:B145"/>
    <mergeCell ref="C143:G143"/>
    <mergeCell ref="I143:I144"/>
    <mergeCell ref="J143:N144"/>
    <mergeCell ref="P143:P146"/>
    <mergeCell ref="C138:G138"/>
    <mergeCell ref="J138:N138"/>
    <mergeCell ref="Q138:U138"/>
    <mergeCell ref="B141:G141"/>
    <mergeCell ref="I141:N141"/>
    <mergeCell ref="P141:U141"/>
    <mergeCell ref="Q143:U143"/>
    <mergeCell ref="D144:G144"/>
    <mergeCell ref="Q144:S144"/>
    <mergeCell ref="T144:U144"/>
    <mergeCell ref="C145:G145"/>
    <mergeCell ref="I145:I146"/>
    <mergeCell ref="J145:N146"/>
    <mergeCell ref="Q145:U145"/>
    <mergeCell ref="D142:G142"/>
    <mergeCell ref="J142:L142"/>
    <mergeCell ref="M142:N142"/>
    <mergeCell ref="Q142:S142"/>
    <mergeCell ref="T142:U142"/>
    <mergeCell ref="B136:B137"/>
    <mergeCell ref="C136:G136"/>
    <mergeCell ref="I136:I137"/>
    <mergeCell ref="J136:N136"/>
    <mergeCell ref="P136:P137"/>
    <mergeCell ref="Q136:U136"/>
    <mergeCell ref="C137:G137"/>
    <mergeCell ref="J137:N137"/>
    <mergeCell ref="Q137:U137"/>
    <mergeCell ref="B131:B135"/>
    <mergeCell ref="C131:G131"/>
    <mergeCell ref="I131:I135"/>
    <mergeCell ref="J131:N131"/>
    <mergeCell ref="P131:P135"/>
    <mergeCell ref="Q131:U131"/>
    <mergeCell ref="D132:G132"/>
    <mergeCell ref="J132:L132"/>
    <mergeCell ref="M132:N132"/>
    <mergeCell ref="Q132:S132"/>
    <mergeCell ref="D134:G134"/>
    <mergeCell ref="J134:L134"/>
    <mergeCell ref="M134:N134"/>
    <mergeCell ref="Q134:S134"/>
    <mergeCell ref="T134:U134"/>
    <mergeCell ref="D135:G135"/>
    <mergeCell ref="J135:L135"/>
    <mergeCell ref="M135:N135"/>
    <mergeCell ref="Q135:S135"/>
    <mergeCell ref="T135:U135"/>
    <mergeCell ref="D130:G130"/>
    <mergeCell ref="J130:L130"/>
    <mergeCell ref="M130:N130"/>
    <mergeCell ref="Q130:S130"/>
    <mergeCell ref="T130:U130"/>
    <mergeCell ref="T132:U132"/>
    <mergeCell ref="D133:G133"/>
    <mergeCell ref="J133:L133"/>
    <mergeCell ref="M133:N133"/>
    <mergeCell ref="Q133:S133"/>
    <mergeCell ref="T133:U133"/>
    <mergeCell ref="T127:U127"/>
    <mergeCell ref="D128:G128"/>
    <mergeCell ref="J128:L128"/>
    <mergeCell ref="M128:N128"/>
    <mergeCell ref="Q128:S128"/>
    <mergeCell ref="T128:U128"/>
    <mergeCell ref="D129:G129"/>
    <mergeCell ref="J129:L129"/>
    <mergeCell ref="M129:N129"/>
    <mergeCell ref="Q129:S129"/>
    <mergeCell ref="T129:U129"/>
    <mergeCell ref="B125:B130"/>
    <mergeCell ref="C125:G125"/>
    <mergeCell ref="I125:I130"/>
    <mergeCell ref="J125:N125"/>
    <mergeCell ref="P125:P130"/>
    <mergeCell ref="D122:G122"/>
    <mergeCell ref="J122:L122"/>
    <mergeCell ref="M122:N122"/>
    <mergeCell ref="Q122:S122"/>
    <mergeCell ref="Q125:U125"/>
    <mergeCell ref="D126:G126"/>
    <mergeCell ref="J126:L126"/>
    <mergeCell ref="M126:N126"/>
    <mergeCell ref="Q126:S126"/>
    <mergeCell ref="T126:U126"/>
    <mergeCell ref="D124:G124"/>
    <mergeCell ref="J124:L124"/>
    <mergeCell ref="M124:N124"/>
    <mergeCell ref="Q124:S124"/>
    <mergeCell ref="T124:U124"/>
    <mergeCell ref="D127:G127"/>
    <mergeCell ref="J127:L127"/>
    <mergeCell ref="M127:N127"/>
    <mergeCell ref="Q127:S127"/>
    <mergeCell ref="T118:U118"/>
    <mergeCell ref="D119:G119"/>
    <mergeCell ref="J119:L119"/>
    <mergeCell ref="M119:N119"/>
    <mergeCell ref="Q119:S119"/>
    <mergeCell ref="T119:U119"/>
    <mergeCell ref="B120:B124"/>
    <mergeCell ref="C120:G120"/>
    <mergeCell ref="I120:I124"/>
    <mergeCell ref="J120:N120"/>
    <mergeCell ref="P120:P124"/>
    <mergeCell ref="B115:B119"/>
    <mergeCell ref="T122:U122"/>
    <mergeCell ref="D123:G123"/>
    <mergeCell ref="J123:L123"/>
    <mergeCell ref="M123:N123"/>
    <mergeCell ref="Q123:S123"/>
    <mergeCell ref="T123:U123"/>
    <mergeCell ref="Q120:U120"/>
    <mergeCell ref="D121:G121"/>
    <mergeCell ref="J121:L121"/>
    <mergeCell ref="M121:N121"/>
    <mergeCell ref="Q121:S121"/>
    <mergeCell ref="T121:U121"/>
    <mergeCell ref="Q115:U115"/>
    <mergeCell ref="D116:G116"/>
    <mergeCell ref="J116:L116"/>
    <mergeCell ref="M116:N116"/>
    <mergeCell ref="Q116:S116"/>
    <mergeCell ref="T116:U116"/>
    <mergeCell ref="D114:G114"/>
    <mergeCell ref="J114:L114"/>
    <mergeCell ref="M114:N114"/>
    <mergeCell ref="Q114:S114"/>
    <mergeCell ref="T114:U114"/>
    <mergeCell ref="C115:G115"/>
    <mergeCell ref="I115:I119"/>
    <mergeCell ref="J115:N115"/>
    <mergeCell ref="P115:P119"/>
    <mergeCell ref="D117:G117"/>
    <mergeCell ref="J117:L117"/>
    <mergeCell ref="M117:N117"/>
    <mergeCell ref="Q117:S117"/>
    <mergeCell ref="T117:U117"/>
    <mergeCell ref="D118:G118"/>
    <mergeCell ref="J118:L118"/>
    <mergeCell ref="M118:N118"/>
    <mergeCell ref="Q118:S118"/>
    <mergeCell ref="C112:G112"/>
    <mergeCell ref="J112:N112"/>
    <mergeCell ref="Q112:U112"/>
    <mergeCell ref="D113:G113"/>
    <mergeCell ref="J113:L113"/>
    <mergeCell ref="M113:N113"/>
    <mergeCell ref="Q113:S113"/>
    <mergeCell ref="T113:U113"/>
    <mergeCell ref="D110:G110"/>
    <mergeCell ref="J110:L110"/>
    <mergeCell ref="M110:N110"/>
    <mergeCell ref="Q110:S110"/>
    <mergeCell ref="T110:U110"/>
    <mergeCell ref="D111:G111"/>
    <mergeCell ref="J111:L111"/>
    <mergeCell ref="M111:N111"/>
    <mergeCell ref="Q111:S111"/>
    <mergeCell ref="T111:U111"/>
    <mergeCell ref="M108:N108"/>
    <mergeCell ref="Q108:S108"/>
    <mergeCell ref="T108:U108"/>
    <mergeCell ref="D109:G109"/>
    <mergeCell ref="J109:L109"/>
    <mergeCell ref="M109:N109"/>
    <mergeCell ref="Q109:S109"/>
    <mergeCell ref="T109:U109"/>
    <mergeCell ref="Q106:S106"/>
    <mergeCell ref="T106:U106"/>
    <mergeCell ref="Q102:U102"/>
    <mergeCell ref="B107:B114"/>
    <mergeCell ref="C107:G107"/>
    <mergeCell ref="I107:I114"/>
    <mergeCell ref="J107:N107"/>
    <mergeCell ref="P107:P114"/>
    <mergeCell ref="Q107:U107"/>
    <mergeCell ref="D108:G108"/>
    <mergeCell ref="J108:L108"/>
    <mergeCell ref="T104:U104"/>
    <mergeCell ref="B105:B106"/>
    <mergeCell ref="C105:G105"/>
    <mergeCell ref="I105:I106"/>
    <mergeCell ref="J105:N105"/>
    <mergeCell ref="P105:P106"/>
    <mergeCell ref="Q105:U105"/>
    <mergeCell ref="D106:G106"/>
    <mergeCell ref="J106:L106"/>
    <mergeCell ref="M106:N106"/>
    <mergeCell ref="B103:B104"/>
    <mergeCell ref="I103:I104"/>
    <mergeCell ref="J103:N103"/>
    <mergeCell ref="P103:P104"/>
    <mergeCell ref="Q103:U103"/>
    <mergeCell ref="D96:G96"/>
    <mergeCell ref="J96:L96"/>
    <mergeCell ref="M96:N96"/>
    <mergeCell ref="Q96:S96"/>
    <mergeCell ref="T96:U96"/>
    <mergeCell ref="C97:G97"/>
    <mergeCell ref="I97:I99"/>
    <mergeCell ref="J97:N97"/>
    <mergeCell ref="P97:P99"/>
    <mergeCell ref="J99:N99"/>
    <mergeCell ref="Q99:U99"/>
    <mergeCell ref="Q97:U97"/>
    <mergeCell ref="C99:G99"/>
    <mergeCell ref="Q98:S98"/>
    <mergeCell ref="M98:N98"/>
    <mergeCell ref="J98:L98"/>
    <mergeCell ref="D98:G98"/>
    <mergeCell ref="C91:G91"/>
    <mergeCell ref="J91:N91"/>
    <mergeCell ref="Q91:U91"/>
    <mergeCell ref="B95:G95"/>
    <mergeCell ref="I95:N95"/>
    <mergeCell ref="P95:U95"/>
    <mergeCell ref="B89:B90"/>
    <mergeCell ref="C89:G89"/>
    <mergeCell ref="I89:I90"/>
    <mergeCell ref="J89:N89"/>
    <mergeCell ref="P89:P90"/>
    <mergeCell ref="Q89:U89"/>
    <mergeCell ref="C90:G90"/>
    <mergeCell ref="J90:N90"/>
    <mergeCell ref="Q90:U90"/>
    <mergeCell ref="B84:B88"/>
    <mergeCell ref="C84:G84"/>
    <mergeCell ref="I84:I88"/>
    <mergeCell ref="J84:N84"/>
    <mergeCell ref="P84:P88"/>
    <mergeCell ref="Q84:U84"/>
    <mergeCell ref="D85:G85"/>
    <mergeCell ref="J85:L85"/>
    <mergeCell ref="M85:N85"/>
    <mergeCell ref="Q85:S85"/>
    <mergeCell ref="D87:G87"/>
    <mergeCell ref="J87:L87"/>
    <mergeCell ref="M87:N87"/>
    <mergeCell ref="Q87:S87"/>
    <mergeCell ref="T87:U87"/>
    <mergeCell ref="D88:G88"/>
    <mergeCell ref="J88:L88"/>
    <mergeCell ref="M88:N88"/>
    <mergeCell ref="Q88:S88"/>
    <mergeCell ref="T88:U88"/>
    <mergeCell ref="D83:G83"/>
    <mergeCell ref="J83:L83"/>
    <mergeCell ref="M83:N83"/>
    <mergeCell ref="Q83:S83"/>
    <mergeCell ref="T83:U83"/>
    <mergeCell ref="T85:U85"/>
    <mergeCell ref="D86:G86"/>
    <mergeCell ref="J86:L86"/>
    <mergeCell ref="M86:N86"/>
    <mergeCell ref="Q86:S86"/>
    <mergeCell ref="T86:U86"/>
    <mergeCell ref="T80:U80"/>
    <mergeCell ref="D81:G81"/>
    <mergeCell ref="J81:L81"/>
    <mergeCell ref="M81:N81"/>
    <mergeCell ref="Q81:S81"/>
    <mergeCell ref="T81:U81"/>
    <mergeCell ref="D82:G82"/>
    <mergeCell ref="J82:L82"/>
    <mergeCell ref="M82:N82"/>
    <mergeCell ref="Q82:S82"/>
    <mergeCell ref="T82:U82"/>
    <mergeCell ref="B78:B83"/>
    <mergeCell ref="C78:G78"/>
    <mergeCell ref="I78:I83"/>
    <mergeCell ref="J78:N78"/>
    <mergeCell ref="P78:P83"/>
    <mergeCell ref="D75:G75"/>
    <mergeCell ref="J75:L75"/>
    <mergeCell ref="M75:N75"/>
    <mergeCell ref="Q75:S75"/>
    <mergeCell ref="Q78:U78"/>
    <mergeCell ref="D79:G79"/>
    <mergeCell ref="J79:L79"/>
    <mergeCell ref="M79:N79"/>
    <mergeCell ref="Q79:S79"/>
    <mergeCell ref="T79:U79"/>
    <mergeCell ref="D77:G77"/>
    <mergeCell ref="J77:L77"/>
    <mergeCell ref="M77:N77"/>
    <mergeCell ref="Q77:S77"/>
    <mergeCell ref="T77:U77"/>
    <mergeCell ref="D80:G80"/>
    <mergeCell ref="J80:L80"/>
    <mergeCell ref="M80:N80"/>
    <mergeCell ref="Q80:S80"/>
    <mergeCell ref="T71:U71"/>
    <mergeCell ref="D72:G72"/>
    <mergeCell ref="J72:L72"/>
    <mergeCell ref="M72:N72"/>
    <mergeCell ref="Q72:S72"/>
    <mergeCell ref="T72:U72"/>
    <mergeCell ref="B73:B77"/>
    <mergeCell ref="C73:G73"/>
    <mergeCell ref="I73:I77"/>
    <mergeCell ref="J73:N73"/>
    <mergeCell ref="P73:P77"/>
    <mergeCell ref="B68:B72"/>
    <mergeCell ref="T75:U75"/>
    <mergeCell ref="D76:G76"/>
    <mergeCell ref="J76:L76"/>
    <mergeCell ref="M76:N76"/>
    <mergeCell ref="Q76:S76"/>
    <mergeCell ref="T76:U76"/>
    <mergeCell ref="Q73:U73"/>
    <mergeCell ref="D74:G74"/>
    <mergeCell ref="J74:L74"/>
    <mergeCell ref="M74:N74"/>
    <mergeCell ref="Q74:S74"/>
    <mergeCell ref="T74:U74"/>
    <mergeCell ref="Q68:U68"/>
    <mergeCell ref="D69:G69"/>
    <mergeCell ref="J69:L69"/>
    <mergeCell ref="M69:N69"/>
    <mergeCell ref="Q69:S69"/>
    <mergeCell ref="T69:U69"/>
    <mergeCell ref="D67:G67"/>
    <mergeCell ref="J67:L67"/>
    <mergeCell ref="M67:N67"/>
    <mergeCell ref="Q67:S67"/>
    <mergeCell ref="T67:U67"/>
    <mergeCell ref="C68:G68"/>
    <mergeCell ref="I68:I72"/>
    <mergeCell ref="J68:N68"/>
    <mergeCell ref="P68:P72"/>
    <mergeCell ref="D70:G70"/>
    <mergeCell ref="J70:L70"/>
    <mergeCell ref="M70:N70"/>
    <mergeCell ref="Q70:S70"/>
    <mergeCell ref="T70:U70"/>
    <mergeCell ref="D71:G71"/>
    <mergeCell ref="J71:L71"/>
    <mergeCell ref="M71:N71"/>
    <mergeCell ref="Q71:S71"/>
    <mergeCell ref="C65:G65"/>
    <mergeCell ref="J65:N65"/>
    <mergeCell ref="Q65:U65"/>
    <mergeCell ref="D66:G66"/>
    <mergeCell ref="J66:L66"/>
    <mergeCell ref="M66:N66"/>
    <mergeCell ref="Q66:S66"/>
    <mergeCell ref="T66:U66"/>
    <mergeCell ref="D63:G63"/>
    <mergeCell ref="J63:L63"/>
    <mergeCell ref="M63:N63"/>
    <mergeCell ref="Q63:S63"/>
    <mergeCell ref="T63:U63"/>
    <mergeCell ref="D64:G64"/>
    <mergeCell ref="J64:L64"/>
    <mergeCell ref="M64:N64"/>
    <mergeCell ref="Q64:S64"/>
    <mergeCell ref="T64:U64"/>
    <mergeCell ref="M61:N61"/>
    <mergeCell ref="Q61:S61"/>
    <mergeCell ref="T61:U61"/>
    <mergeCell ref="D62:G62"/>
    <mergeCell ref="J62:L62"/>
    <mergeCell ref="M62:N62"/>
    <mergeCell ref="Q62:S62"/>
    <mergeCell ref="T62:U62"/>
    <mergeCell ref="Q59:S59"/>
    <mergeCell ref="T59:U59"/>
    <mergeCell ref="B60:B67"/>
    <mergeCell ref="C60:G60"/>
    <mergeCell ref="I60:I67"/>
    <mergeCell ref="J60:N60"/>
    <mergeCell ref="P60:P67"/>
    <mergeCell ref="Q60:U60"/>
    <mergeCell ref="D61:G61"/>
    <mergeCell ref="J61:L61"/>
    <mergeCell ref="T57:U57"/>
    <mergeCell ref="B58:B59"/>
    <mergeCell ref="C58:G58"/>
    <mergeCell ref="I58:I59"/>
    <mergeCell ref="J58:N58"/>
    <mergeCell ref="P58:P59"/>
    <mergeCell ref="Q58:U58"/>
    <mergeCell ref="D59:G59"/>
    <mergeCell ref="J59:L59"/>
    <mergeCell ref="M59:N59"/>
    <mergeCell ref="B56:B57"/>
    <mergeCell ref="C56:G56"/>
    <mergeCell ref="I56:I57"/>
    <mergeCell ref="J56:N56"/>
    <mergeCell ref="P56:P57"/>
    <mergeCell ref="Q56:U56"/>
    <mergeCell ref="B53:B55"/>
    <mergeCell ref="C53:G53"/>
    <mergeCell ref="I53:I55"/>
    <mergeCell ref="J53:N53"/>
    <mergeCell ref="P53:P55"/>
    <mergeCell ref="Q53:U53"/>
    <mergeCell ref="D54:G54"/>
    <mergeCell ref="B50:B52"/>
    <mergeCell ref="D57:G57"/>
    <mergeCell ref="J57:L57"/>
    <mergeCell ref="M57:N57"/>
    <mergeCell ref="Q57:S57"/>
    <mergeCell ref="J54:L54"/>
    <mergeCell ref="M54:N54"/>
    <mergeCell ref="Q54:S54"/>
    <mergeCell ref="T54:U54"/>
    <mergeCell ref="C55:G55"/>
    <mergeCell ref="J55:N55"/>
    <mergeCell ref="Q55:U55"/>
    <mergeCell ref="Q50:U50"/>
    <mergeCell ref="D51:G51"/>
    <mergeCell ref="J51:L51"/>
    <mergeCell ref="M51:N51"/>
    <mergeCell ref="Q51:S51"/>
    <mergeCell ref="T51:U51"/>
    <mergeCell ref="D49:G49"/>
    <mergeCell ref="J49:L49"/>
    <mergeCell ref="M49:N49"/>
    <mergeCell ref="Q49:S49"/>
    <mergeCell ref="T49:U49"/>
    <mergeCell ref="C50:G50"/>
    <mergeCell ref="I50:I52"/>
    <mergeCell ref="J50:N50"/>
    <mergeCell ref="P50:P52"/>
    <mergeCell ref="C52:G52"/>
    <mergeCell ref="J52:N52"/>
    <mergeCell ref="Q52:U52"/>
    <mergeCell ref="B41:O41"/>
    <mergeCell ref="B42:O42"/>
    <mergeCell ref="B43:O43"/>
    <mergeCell ref="B45:H45"/>
    <mergeCell ref="I45:Q45"/>
    <mergeCell ref="B48:G48"/>
    <mergeCell ref="I48:N48"/>
    <mergeCell ref="P48:U48"/>
    <mergeCell ref="B35:O35"/>
    <mergeCell ref="B36:O36"/>
    <mergeCell ref="B37:O37"/>
    <mergeCell ref="B38:O38"/>
    <mergeCell ref="B39:O39"/>
    <mergeCell ref="B40:O40"/>
    <mergeCell ref="B14:C14"/>
    <mergeCell ref="B15:C15"/>
    <mergeCell ref="B16:C16"/>
    <mergeCell ref="B24:C24"/>
    <mergeCell ref="B26:C26"/>
    <mergeCell ref="B28:C28"/>
    <mergeCell ref="B30:C30"/>
    <mergeCell ref="D30:M30"/>
    <mergeCell ref="O30:O32"/>
    <mergeCell ref="D31:M31"/>
    <mergeCell ref="B32:C32"/>
    <mergeCell ref="D32:M32"/>
    <mergeCell ref="J102:N102"/>
    <mergeCell ref="P201:P202"/>
    <mergeCell ref="Q201:U202"/>
    <mergeCell ref="P203:P204"/>
    <mergeCell ref="Q203:U204"/>
    <mergeCell ref="P205:P206"/>
    <mergeCell ref="Q205:U206"/>
    <mergeCell ref="B2:H2"/>
    <mergeCell ref="B5:C7"/>
    <mergeCell ref="D5:E6"/>
    <mergeCell ref="F5:N5"/>
    <mergeCell ref="O5:O7"/>
    <mergeCell ref="F6:L6"/>
    <mergeCell ref="M6:M7"/>
    <mergeCell ref="N6:N7"/>
    <mergeCell ref="B17:C17"/>
    <mergeCell ref="B19:C19"/>
    <mergeCell ref="B20:O20"/>
    <mergeCell ref="B21:O21"/>
    <mergeCell ref="B22:C22"/>
    <mergeCell ref="B23:C23"/>
    <mergeCell ref="B9:O9"/>
    <mergeCell ref="B10:B12"/>
    <mergeCell ref="B13:C13"/>
    <mergeCell ref="B3:C3"/>
    <mergeCell ref="B97:B99"/>
    <mergeCell ref="Q197:U197"/>
    <mergeCell ref="Q198:U198"/>
    <mergeCell ref="P199:P200"/>
    <mergeCell ref="Q199:U200"/>
    <mergeCell ref="T98:U98"/>
    <mergeCell ref="C103:G103"/>
    <mergeCell ref="B100:B102"/>
    <mergeCell ref="C100:G100"/>
    <mergeCell ref="I100:I102"/>
    <mergeCell ref="J100:N100"/>
    <mergeCell ref="P100:P102"/>
    <mergeCell ref="Q100:U100"/>
    <mergeCell ref="D101:G101"/>
    <mergeCell ref="D104:G104"/>
    <mergeCell ref="J104:L104"/>
    <mergeCell ref="M104:N104"/>
    <mergeCell ref="Q104:S104"/>
    <mergeCell ref="J101:L101"/>
    <mergeCell ref="M101:N101"/>
    <mergeCell ref="Q101:S101"/>
    <mergeCell ref="T101:U101"/>
    <mergeCell ref="C102:G102"/>
  </mergeCells>
  <dataValidations disablePrompts="1" count="1">
    <dataValidation operator="greaterThan" allowBlank="1" showInputMessage="1" showErrorMessage="1" sqref="O10:O16 JK10:JK16 TG10:TG16 ADC10:ADC16 AMY10:AMY16 AWU10:AWU16 BGQ10:BGQ16 BQM10:BQM16 CAI10:CAI16 CKE10:CKE16 CUA10:CUA16 DDW10:DDW16 DNS10:DNS16 DXO10:DXO16 EHK10:EHK16 ERG10:ERG16 FBC10:FBC16 FKY10:FKY16 FUU10:FUU16 GEQ10:GEQ16 GOM10:GOM16 GYI10:GYI16 HIE10:HIE16 HSA10:HSA16 IBW10:IBW16 ILS10:ILS16 IVO10:IVO16 JFK10:JFK16 JPG10:JPG16 JZC10:JZC16 KIY10:KIY16 KSU10:KSU16 LCQ10:LCQ16 LMM10:LMM16 LWI10:LWI16 MGE10:MGE16 MQA10:MQA16 MZW10:MZW16 NJS10:NJS16 NTO10:NTO16 ODK10:ODK16 ONG10:ONG16 OXC10:OXC16 PGY10:PGY16 PQU10:PQU16 QAQ10:QAQ16 QKM10:QKM16 QUI10:QUI16 REE10:REE16 ROA10:ROA16 RXW10:RXW16 SHS10:SHS16 SRO10:SRO16 TBK10:TBK16 TLG10:TLG16 TVC10:TVC16 UEY10:UEY16 UOU10:UOU16 UYQ10:UYQ16 VIM10:VIM16 VSI10:VSI16 WCE10:WCE16 WMA10:WMA16 WVW10:WVW16 O65585:O65591 JK65582:JK65588 TG65582:TG65588 ADC65582:ADC65588 AMY65582:AMY65588 AWU65582:AWU65588 BGQ65582:BGQ65588 BQM65582:BQM65588 CAI65582:CAI65588 CKE65582:CKE65588 CUA65582:CUA65588 DDW65582:DDW65588 DNS65582:DNS65588 DXO65582:DXO65588 EHK65582:EHK65588 ERG65582:ERG65588 FBC65582:FBC65588 FKY65582:FKY65588 FUU65582:FUU65588 GEQ65582:GEQ65588 GOM65582:GOM65588 GYI65582:GYI65588 HIE65582:HIE65588 HSA65582:HSA65588 IBW65582:IBW65588 ILS65582:ILS65588 IVO65582:IVO65588 JFK65582:JFK65588 JPG65582:JPG65588 JZC65582:JZC65588 KIY65582:KIY65588 KSU65582:KSU65588 LCQ65582:LCQ65588 LMM65582:LMM65588 LWI65582:LWI65588 MGE65582:MGE65588 MQA65582:MQA65588 MZW65582:MZW65588 NJS65582:NJS65588 NTO65582:NTO65588 ODK65582:ODK65588 ONG65582:ONG65588 OXC65582:OXC65588 PGY65582:PGY65588 PQU65582:PQU65588 QAQ65582:QAQ65588 QKM65582:QKM65588 QUI65582:QUI65588 REE65582:REE65588 ROA65582:ROA65588 RXW65582:RXW65588 SHS65582:SHS65588 SRO65582:SRO65588 TBK65582:TBK65588 TLG65582:TLG65588 TVC65582:TVC65588 UEY65582:UEY65588 UOU65582:UOU65588 UYQ65582:UYQ65588 VIM65582:VIM65588 VSI65582:VSI65588 WCE65582:WCE65588 WMA65582:WMA65588 WVW65582:WVW65588 O131121:O131127 JK131118:JK131124 TG131118:TG131124 ADC131118:ADC131124 AMY131118:AMY131124 AWU131118:AWU131124 BGQ131118:BGQ131124 BQM131118:BQM131124 CAI131118:CAI131124 CKE131118:CKE131124 CUA131118:CUA131124 DDW131118:DDW131124 DNS131118:DNS131124 DXO131118:DXO131124 EHK131118:EHK131124 ERG131118:ERG131124 FBC131118:FBC131124 FKY131118:FKY131124 FUU131118:FUU131124 GEQ131118:GEQ131124 GOM131118:GOM131124 GYI131118:GYI131124 HIE131118:HIE131124 HSA131118:HSA131124 IBW131118:IBW131124 ILS131118:ILS131124 IVO131118:IVO131124 JFK131118:JFK131124 JPG131118:JPG131124 JZC131118:JZC131124 KIY131118:KIY131124 KSU131118:KSU131124 LCQ131118:LCQ131124 LMM131118:LMM131124 LWI131118:LWI131124 MGE131118:MGE131124 MQA131118:MQA131124 MZW131118:MZW131124 NJS131118:NJS131124 NTO131118:NTO131124 ODK131118:ODK131124 ONG131118:ONG131124 OXC131118:OXC131124 PGY131118:PGY131124 PQU131118:PQU131124 QAQ131118:QAQ131124 QKM131118:QKM131124 QUI131118:QUI131124 REE131118:REE131124 ROA131118:ROA131124 RXW131118:RXW131124 SHS131118:SHS131124 SRO131118:SRO131124 TBK131118:TBK131124 TLG131118:TLG131124 TVC131118:TVC131124 UEY131118:UEY131124 UOU131118:UOU131124 UYQ131118:UYQ131124 VIM131118:VIM131124 VSI131118:VSI131124 WCE131118:WCE131124 WMA131118:WMA131124 WVW131118:WVW131124 O196657:O196663 JK196654:JK196660 TG196654:TG196660 ADC196654:ADC196660 AMY196654:AMY196660 AWU196654:AWU196660 BGQ196654:BGQ196660 BQM196654:BQM196660 CAI196654:CAI196660 CKE196654:CKE196660 CUA196654:CUA196660 DDW196654:DDW196660 DNS196654:DNS196660 DXO196654:DXO196660 EHK196654:EHK196660 ERG196654:ERG196660 FBC196654:FBC196660 FKY196654:FKY196660 FUU196654:FUU196660 GEQ196654:GEQ196660 GOM196654:GOM196660 GYI196654:GYI196660 HIE196654:HIE196660 HSA196654:HSA196660 IBW196654:IBW196660 ILS196654:ILS196660 IVO196654:IVO196660 JFK196654:JFK196660 JPG196654:JPG196660 JZC196654:JZC196660 KIY196654:KIY196660 KSU196654:KSU196660 LCQ196654:LCQ196660 LMM196654:LMM196660 LWI196654:LWI196660 MGE196654:MGE196660 MQA196654:MQA196660 MZW196654:MZW196660 NJS196654:NJS196660 NTO196654:NTO196660 ODK196654:ODK196660 ONG196654:ONG196660 OXC196654:OXC196660 PGY196654:PGY196660 PQU196654:PQU196660 QAQ196654:QAQ196660 QKM196654:QKM196660 QUI196654:QUI196660 REE196654:REE196660 ROA196654:ROA196660 RXW196654:RXW196660 SHS196654:SHS196660 SRO196654:SRO196660 TBK196654:TBK196660 TLG196654:TLG196660 TVC196654:TVC196660 UEY196654:UEY196660 UOU196654:UOU196660 UYQ196654:UYQ196660 VIM196654:VIM196660 VSI196654:VSI196660 WCE196654:WCE196660 WMA196654:WMA196660 WVW196654:WVW196660 O262193:O262199 JK262190:JK262196 TG262190:TG262196 ADC262190:ADC262196 AMY262190:AMY262196 AWU262190:AWU262196 BGQ262190:BGQ262196 BQM262190:BQM262196 CAI262190:CAI262196 CKE262190:CKE262196 CUA262190:CUA262196 DDW262190:DDW262196 DNS262190:DNS262196 DXO262190:DXO262196 EHK262190:EHK262196 ERG262190:ERG262196 FBC262190:FBC262196 FKY262190:FKY262196 FUU262190:FUU262196 GEQ262190:GEQ262196 GOM262190:GOM262196 GYI262190:GYI262196 HIE262190:HIE262196 HSA262190:HSA262196 IBW262190:IBW262196 ILS262190:ILS262196 IVO262190:IVO262196 JFK262190:JFK262196 JPG262190:JPG262196 JZC262190:JZC262196 KIY262190:KIY262196 KSU262190:KSU262196 LCQ262190:LCQ262196 LMM262190:LMM262196 LWI262190:LWI262196 MGE262190:MGE262196 MQA262190:MQA262196 MZW262190:MZW262196 NJS262190:NJS262196 NTO262190:NTO262196 ODK262190:ODK262196 ONG262190:ONG262196 OXC262190:OXC262196 PGY262190:PGY262196 PQU262190:PQU262196 QAQ262190:QAQ262196 QKM262190:QKM262196 QUI262190:QUI262196 REE262190:REE262196 ROA262190:ROA262196 RXW262190:RXW262196 SHS262190:SHS262196 SRO262190:SRO262196 TBK262190:TBK262196 TLG262190:TLG262196 TVC262190:TVC262196 UEY262190:UEY262196 UOU262190:UOU262196 UYQ262190:UYQ262196 VIM262190:VIM262196 VSI262190:VSI262196 WCE262190:WCE262196 WMA262190:WMA262196 WVW262190:WVW262196 O327729:O327735 JK327726:JK327732 TG327726:TG327732 ADC327726:ADC327732 AMY327726:AMY327732 AWU327726:AWU327732 BGQ327726:BGQ327732 BQM327726:BQM327732 CAI327726:CAI327732 CKE327726:CKE327732 CUA327726:CUA327732 DDW327726:DDW327732 DNS327726:DNS327732 DXO327726:DXO327732 EHK327726:EHK327732 ERG327726:ERG327732 FBC327726:FBC327732 FKY327726:FKY327732 FUU327726:FUU327732 GEQ327726:GEQ327732 GOM327726:GOM327732 GYI327726:GYI327732 HIE327726:HIE327732 HSA327726:HSA327732 IBW327726:IBW327732 ILS327726:ILS327732 IVO327726:IVO327732 JFK327726:JFK327732 JPG327726:JPG327732 JZC327726:JZC327732 KIY327726:KIY327732 KSU327726:KSU327732 LCQ327726:LCQ327732 LMM327726:LMM327732 LWI327726:LWI327732 MGE327726:MGE327732 MQA327726:MQA327732 MZW327726:MZW327732 NJS327726:NJS327732 NTO327726:NTO327732 ODK327726:ODK327732 ONG327726:ONG327732 OXC327726:OXC327732 PGY327726:PGY327732 PQU327726:PQU327732 QAQ327726:QAQ327732 QKM327726:QKM327732 QUI327726:QUI327732 REE327726:REE327732 ROA327726:ROA327732 RXW327726:RXW327732 SHS327726:SHS327732 SRO327726:SRO327732 TBK327726:TBK327732 TLG327726:TLG327732 TVC327726:TVC327732 UEY327726:UEY327732 UOU327726:UOU327732 UYQ327726:UYQ327732 VIM327726:VIM327732 VSI327726:VSI327732 WCE327726:WCE327732 WMA327726:WMA327732 WVW327726:WVW327732 O393265:O393271 JK393262:JK393268 TG393262:TG393268 ADC393262:ADC393268 AMY393262:AMY393268 AWU393262:AWU393268 BGQ393262:BGQ393268 BQM393262:BQM393268 CAI393262:CAI393268 CKE393262:CKE393268 CUA393262:CUA393268 DDW393262:DDW393268 DNS393262:DNS393268 DXO393262:DXO393268 EHK393262:EHK393268 ERG393262:ERG393268 FBC393262:FBC393268 FKY393262:FKY393268 FUU393262:FUU393268 GEQ393262:GEQ393268 GOM393262:GOM393268 GYI393262:GYI393268 HIE393262:HIE393268 HSA393262:HSA393268 IBW393262:IBW393268 ILS393262:ILS393268 IVO393262:IVO393268 JFK393262:JFK393268 JPG393262:JPG393268 JZC393262:JZC393268 KIY393262:KIY393268 KSU393262:KSU393268 LCQ393262:LCQ393268 LMM393262:LMM393268 LWI393262:LWI393268 MGE393262:MGE393268 MQA393262:MQA393268 MZW393262:MZW393268 NJS393262:NJS393268 NTO393262:NTO393268 ODK393262:ODK393268 ONG393262:ONG393268 OXC393262:OXC393268 PGY393262:PGY393268 PQU393262:PQU393268 QAQ393262:QAQ393268 QKM393262:QKM393268 QUI393262:QUI393268 REE393262:REE393268 ROA393262:ROA393268 RXW393262:RXW393268 SHS393262:SHS393268 SRO393262:SRO393268 TBK393262:TBK393268 TLG393262:TLG393268 TVC393262:TVC393268 UEY393262:UEY393268 UOU393262:UOU393268 UYQ393262:UYQ393268 VIM393262:VIM393268 VSI393262:VSI393268 WCE393262:WCE393268 WMA393262:WMA393268 WVW393262:WVW393268 O458801:O458807 JK458798:JK458804 TG458798:TG458804 ADC458798:ADC458804 AMY458798:AMY458804 AWU458798:AWU458804 BGQ458798:BGQ458804 BQM458798:BQM458804 CAI458798:CAI458804 CKE458798:CKE458804 CUA458798:CUA458804 DDW458798:DDW458804 DNS458798:DNS458804 DXO458798:DXO458804 EHK458798:EHK458804 ERG458798:ERG458804 FBC458798:FBC458804 FKY458798:FKY458804 FUU458798:FUU458804 GEQ458798:GEQ458804 GOM458798:GOM458804 GYI458798:GYI458804 HIE458798:HIE458804 HSA458798:HSA458804 IBW458798:IBW458804 ILS458798:ILS458804 IVO458798:IVO458804 JFK458798:JFK458804 JPG458798:JPG458804 JZC458798:JZC458804 KIY458798:KIY458804 KSU458798:KSU458804 LCQ458798:LCQ458804 LMM458798:LMM458804 LWI458798:LWI458804 MGE458798:MGE458804 MQA458798:MQA458804 MZW458798:MZW458804 NJS458798:NJS458804 NTO458798:NTO458804 ODK458798:ODK458804 ONG458798:ONG458804 OXC458798:OXC458804 PGY458798:PGY458804 PQU458798:PQU458804 QAQ458798:QAQ458804 QKM458798:QKM458804 QUI458798:QUI458804 REE458798:REE458804 ROA458798:ROA458804 RXW458798:RXW458804 SHS458798:SHS458804 SRO458798:SRO458804 TBK458798:TBK458804 TLG458798:TLG458804 TVC458798:TVC458804 UEY458798:UEY458804 UOU458798:UOU458804 UYQ458798:UYQ458804 VIM458798:VIM458804 VSI458798:VSI458804 WCE458798:WCE458804 WMA458798:WMA458804 WVW458798:WVW458804 O524337:O524343 JK524334:JK524340 TG524334:TG524340 ADC524334:ADC524340 AMY524334:AMY524340 AWU524334:AWU524340 BGQ524334:BGQ524340 BQM524334:BQM524340 CAI524334:CAI524340 CKE524334:CKE524340 CUA524334:CUA524340 DDW524334:DDW524340 DNS524334:DNS524340 DXO524334:DXO524340 EHK524334:EHK524340 ERG524334:ERG524340 FBC524334:FBC524340 FKY524334:FKY524340 FUU524334:FUU524340 GEQ524334:GEQ524340 GOM524334:GOM524340 GYI524334:GYI524340 HIE524334:HIE524340 HSA524334:HSA524340 IBW524334:IBW524340 ILS524334:ILS524340 IVO524334:IVO524340 JFK524334:JFK524340 JPG524334:JPG524340 JZC524334:JZC524340 KIY524334:KIY524340 KSU524334:KSU524340 LCQ524334:LCQ524340 LMM524334:LMM524340 LWI524334:LWI524340 MGE524334:MGE524340 MQA524334:MQA524340 MZW524334:MZW524340 NJS524334:NJS524340 NTO524334:NTO524340 ODK524334:ODK524340 ONG524334:ONG524340 OXC524334:OXC524340 PGY524334:PGY524340 PQU524334:PQU524340 QAQ524334:QAQ524340 QKM524334:QKM524340 QUI524334:QUI524340 REE524334:REE524340 ROA524334:ROA524340 RXW524334:RXW524340 SHS524334:SHS524340 SRO524334:SRO524340 TBK524334:TBK524340 TLG524334:TLG524340 TVC524334:TVC524340 UEY524334:UEY524340 UOU524334:UOU524340 UYQ524334:UYQ524340 VIM524334:VIM524340 VSI524334:VSI524340 WCE524334:WCE524340 WMA524334:WMA524340 WVW524334:WVW524340 O589873:O589879 JK589870:JK589876 TG589870:TG589876 ADC589870:ADC589876 AMY589870:AMY589876 AWU589870:AWU589876 BGQ589870:BGQ589876 BQM589870:BQM589876 CAI589870:CAI589876 CKE589870:CKE589876 CUA589870:CUA589876 DDW589870:DDW589876 DNS589870:DNS589876 DXO589870:DXO589876 EHK589870:EHK589876 ERG589870:ERG589876 FBC589870:FBC589876 FKY589870:FKY589876 FUU589870:FUU589876 GEQ589870:GEQ589876 GOM589870:GOM589876 GYI589870:GYI589876 HIE589870:HIE589876 HSA589870:HSA589876 IBW589870:IBW589876 ILS589870:ILS589876 IVO589870:IVO589876 JFK589870:JFK589876 JPG589870:JPG589876 JZC589870:JZC589876 KIY589870:KIY589876 KSU589870:KSU589876 LCQ589870:LCQ589876 LMM589870:LMM589876 LWI589870:LWI589876 MGE589870:MGE589876 MQA589870:MQA589876 MZW589870:MZW589876 NJS589870:NJS589876 NTO589870:NTO589876 ODK589870:ODK589876 ONG589870:ONG589876 OXC589870:OXC589876 PGY589870:PGY589876 PQU589870:PQU589876 QAQ589870:QAQ589876 QKM589870:QKM589876 QUI589870:QUI589876 REE589870:REE589876 ROA589870:ROA589876 RXW589870:RXW589876 SHS589870:SHS589876 SRO589870:SRO589876 TBK589870:TBK589876 TLG589870:TLG589876 TVC589870:TVC589876 UEY589870:UEY589876 UOU589870:UOU589876 UYQ589870:UYQ589876 VIM589870:VIM589876 VSI589870:VSI589876 WCE589870:WCE589876 WMA589870:WMA589876 WVW589870:WVW589876 O655409:O655415 JK655406:JK655412 TG655406:TG655412 ADC655406:ADC655412 AMY655406:AMY655412 AWU655406:AWU655412 BGQ655406:BGQ655412 BQM655406:BQM655412 CAI655406:CAI655412 CKE655406:CKE655412 CUA655406:CUA655412 DDW655406:DDW655412 DNS655406:DNS655412 DXO655406:DXO655412 EHK655406:EHK655412 ERG655406:ERG655412 FBC655406:FBC655412 FKY655406:FKY655412 FUU655406:FUU655412 GEQ655406:GEQ655412 GOM655406:GOM655412 GYI655406:GYI655412 HIE655406:HIE655412 HSA655406:HSA655412 IBW655406:IBW655412 ILS655406:ILS655412 IVO655406:IVO655412 JFK655406:JFK655412 JPG655406:JPG655412 JZC655406:JZC655412 KIY655406:KIY655412 KSU655406:KSU655412 LCQ655406:LCQ655412 LMM655406:LMM655412 LWI655406:LWI655412 MGE655406:MGE655412 MQA655406:MQA655412 MZW655406:MZW655412 NJS655406:NJS655412 NTO655406:NTO655412 ODK655406:ODK655412 ONG655406:ONG655412 OXC655406:OXC655412 PGY655406:PGY655412 PQU655406:PQU655412 QAQ655406:QAQ655412 QKM655406:QKM655412 QUI655406:QUI655412 REE655406:REE655412 ROA655406:ROA655412 RXW655406:RXW655412 SHS655406:SHS655412 SRO655406:SRO655412 TBK655406:TBK655412 TLG655406:TLG655412 TVC655406:TVC655412 UEY655406:UEY655412 UOU655406:UOU655412 UYQ655406:UYQ655412 VIM655406:VIM655412 VSI655406:VSI655412 WCE655406:WCE655412 WMA655406:WMA655412 WVW655406:WVW655412 O720945:O720951 JK720942:JK720948 TG720942:TG720948 ADC720942:ADC720948 AMY720942:AMY720948 AWU720942:AWU720948 BGQ720942:BGQ720948 BQM720942:BQM720948 CAI720942:CAI720948 CKE720942:CKE720948 CUA720942:CUA720948 DDW720942:DDW720948 DNS720942:DNS720948 DXO720942:DXO720948 EHK720942:EHK720948 ERG720942:ERG720948 FBC720942:FBC720948 FKY720942:FKY720948 FUU720942:FUU720948 GEQ720942:GEQ720948 GOM720942:GOM720948 GYI720942:GYI720948 HIE720942:HIE720948 HSA720942:HSA720948 IBW720942:IBW720948 ILS720942:ILS720948 IVO720942:IVO720948 JFK720942:JFK720948 JPG720942:JPG720948 JZC720942:JZC720948 KIY720942:KIY720948 KSU720942:KSU720948 LCQ720942:LCQ720948 LMM720942:LMM720948 LWI720942:LWI720948 MGE720942:MGE720948 MQA720942:MQA720948 MZW720942:MZW720948 NJS720942:NJS720948 NTO720942:NTO720948 ODK720942:ODK720948 ONG720942:ONG720948 OXC720942:OXC720948 PGY720942:PGY720948 PQU720942:PQU720948 QAQ720942:QAQ720948 QKM720942:QKM720948 QUI720942:QUI720948 REE720942:REE720948 ROA720942:ROA720948 RXW720942:RXW720948 SHS720942:SHS720948 SRO720942:SRO720948 TBK720942:TBK720948 TLG720942:TLG720948 TVC720942:TVC720948 UEY720942:UEY720948 UOU720942:UOU720948 UYQ720942:UYQ720948 VIM720942:VIM720948 VSI720942:VSI720948 WCE720942:WCE720948 WMA720942:WMA720948 WVW720942:WVW720948 O786481:O786487 JK786478:JK786484 TG786478:TG786484 ADC786478:ADC786484 AMY786478:AMY786484 AWU786478:AWU786484 BGQ786478:BGQ786484 BQM786478:BQM786484 CAI786478:CAI786484 CKE786478:CKE786484 CUA786478:CUA786484 DDW786478:DDW786484 DNS786478:DNS786484 DXO786478:DXO786484 EHK786478:EHK786484 ERG786478:ERG786484 FBC786478:FBC786484 FKY786478:FKY786484 FUU786478:FUU786484 GEQ786478:GEQ786484 GOM786478:GOM786484 GYI786478:GYI786484 HIE786478:HIE786484 HSA786478:HSA786484 IBW786478:IBW786484 ILS786478:ILS786484 IVO786478:IVO786484 JFK786478:JFK786484 JPG786478:JPG786484 JZC786478:JZC786484 KIY786478:KIY786484 KSU786478:KSU786484 LCQ786478:LCQ786484 LMM786478:LMM786484 LWI786478:LWI786484 MGE786478:MGE786484 MQA786478:MQA786484 MZW786478:MZW786484 NJS786478:NJS786484 NTO786478:NTO786484 ODK786478:ODK786484 ONG786478:ONG786484 OXC786478:OXC786484 PGY786478:PGY786484 PQU786478:PQU786484 QAQ786478:QAQ786484 QKM786478:QKM786484 QUI786478:QUI786484 REE786478:REE786484 ROA786478:ROA786484 RXW786478:RXW786484 SHS786478:SHS786484 SRO786478:SRO786484 TBK786478:TBK786484 TLG786478:TLG786484 TVC786478:TVC786484 UEY786478:UEY786484 UOU786478:UOU786484 UYQ786478:UYQ786484 VIM786478:VIM786484 VSI786478:VSI786484 WCE786478:WCE786484 WMA786478:WMA786484 WVW786478:WVW786484 O852017:O852023 JK852014:JK852020 TG852014:TG852020 ADC852014:ADC852020 AMY852014:AMY852020 AWU852014:AWU852020 BGQ852014:BGQ852020 BQM852014:BQM852020 CAI852014:CAI852020 CKE852014:CKE852020 CUA852014:CUA852020 DDW852014:DDW852020 DNS852014:DNS852020 DXO852014:DXO852020 EHK852014:EHK852020 ERG852014:ERG852020 FBC852014:FBC852020 FKY852014:FKY852020 FUU852014:FUU852020 GEQ852014:GEQ852020 GOM852014:GOM852020 GYI852014:GYI852020 HIE852014:HIE852020 HSA852014:HSA852020 IBW852014:IBW852020 ILS852014:ILS852020 IVO852014:IVO852020 JFK852014:JFK852020 JPG852014:JPG852020 JZC852014:JZC852020 KIY852014:KIY852020 KSU852014:KSU852020 LCQ852014:LCQ852020 LMM852014:LMM852020 LWI852014:LWI852020 MGE852014:MGE852020 MQA852014:MQA852020 MZW852014:MZW852020 NJS852014:NJS852020 NTO852014:NTO852020 ODK852014:ODK852020 ONG852014:ONG852020 OXC852014:OXC852020 PGY852014:PGY852020 PQU852014:PQU852020 QAQ852014:QAQ852020 QKM852014:QKM852020 QUI852014:QUI852020 REE852014:REE852020 ROA852014:ROA852020 RXW852014:RXW852020 SHS852014:SHS852020 SRO852014:SRO852020 TBK852014:TBK852020 TLG852014:TLG852020 TVC852014:TVC852020 UEY852014:UEY852020 UOU852014:UOU852020 UYQ852014:UYQ852020 VIM852014:VIM852020 VSI852014:VSI852020 WCE852014:WCE852020 WMA852014:WMA852020 WVW852014:WVW852020 O917553:O917559 JK917550:JK917556 TG917550:TG917556 ADC917550:ADC917556 AMY917550:AMY917556 AWU917550:AWU917556 BGQ917550:BGQ917556 BQM917550:BQM917556 CAI917550:CAI917556 CKE917550:CKE917556 CUA917550:CUA917556 DDW917550:DDW917556 DNS917550:DNS917556 DXO917550:DXO917556 EHK917550:EHK917556 ERG917550:ERG917556 FBC917550:FBC917556 FKY917550:FKY917556 FUU917550:FUU917556 GEQ917550:GEQ917556 GOM917550:GOM917556 GYI917550:GYI917556 HIE917550:HIE917556 HSA917550:HSA917556 IBW917550:IBW917556 ILS917550:ILS917556 IVO917550:IVO917556 JFK917550:JFK917556 JPG917550:JPG917556 JZC917550:JZC917556 KIY917550:KIY917556 KSU917550:KSU917556 LCQ917550:LCQ917556 LMM917550:LMM917556 LWI917550:LWI917556 MGE917550:MGE917556 MQA917550:MQA917556 MZW917550:MZW917556 NJS917550:NJS917556 NTO917550:NTO917556 ODK917550:ODK917556 ONG917550:ONG917556 OXC917550:OXC917556 PGY917550:PGY917556 PQU917550:PQU917556 QAQ917550:QAQ917556 QKM917550:QKM917556 QUI917550:QUI917556 REE917550:REE917556 ROA917550:ROA917556 RXW917550:RXW917556 SHS917550:SHS917556 SRO917550:SRO917556 TBK917550:TBK917556 TLG917550:TLG917556 TVC917550:TVC917556 UEY917550:UEY917556 UOU917550:UOU917556 UYQ917550:UYQ917556 VIM917550:VIM917556 VSI917550:VSI917556 WCE917550:WCE917556 WMA917550:WMA917556 WVW917550:WVW917556 O983089:O983095 JK983086:JK983092 TG983086:TG983092 ADC983086:ADC983092 AMY983086:AMY983092 AWU983086:AWU983092 BGQ983086:BGQ983092 BQM983086:BQM983092 CAI983086:CAI983092 CKE983086:CKE983092 CUA983086:CUA983092 DDW983086:DDW983092 DNS983086:DNS983092 DXO983086:DXO983092 EHK983086:EHK983092 ERG983086:ERG983092 FBC983086:FBC983092 FKY983086:FKY983092 FUU983086:FUU983092 GEQ983086:GEQ983092 GOM983086:GOM983092 GYI983086:GYI983092 HIE983086:HIE983092 HSA983086:HSA983092 IBW983086:IBW983092 ILS983086:ILS983092 IVO983086:IVO983092 JFK983086:JFK983092 JPG983086:JPG983092 JZC983086:JZC983092 KIY983086:KIY983092 KSU983086:KSU983092 LCQ983086:LCQ983092 LMM983086:LMM983092 LWI983086:LWI983092 MGE983086:MGE983092 MQA983086:MQA983092 MZW983086:MZW983092 NJS983086:NJS983092 NTO983086:NTO983092 ODK983086:ODK983092 ONG983086:ONG983092 OXC983086:OXC983092 PGY983086:PGY983092 PQU983086:PQU983092 QAQ983086:QAQ983092 QKM983086:QKM983092 QUI983086:QUI983092 REE983086:REE983092 ROA983086:ROA983092 RXW983086:RXW983092 SHS983086:SHS983092 SRO983086:SRO983092 TBK983086:TBK983092 TLG983086:TLG983092 TVC983086:TVC983092 UEY983086:UEY983092 UOU983086:UOU983092 UYQ983086:UYQ983092 VIM983086:VIM983092 VSI983086:VSI983092 WCE983086:WCE983092 WMA983086:WMA983092 WVW983086:WVW983092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80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6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52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8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4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60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6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32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8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4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40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6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12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8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4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94 JK65591 TG65591 ADC65591 AMY65591 AWU65591 BGQ65591 BQM65591 CAI65591 CKE65591 CUA65591 DDW65591 DNS65591 DXO65591 EHK65591 ERG65591 FBC65591 FKY65591 FUU65591 GEQ65591 GOM65591 GYI65591 HIE65591 HSA65591 IBW65591 ILS65591 IVO65591 JFK65591 JPG65591 JZC65591 KIY65591 KSU65591 LCQ65591 LMM65591 LWI65591 MGE65591 MQA65591 MZW65591 NJS65591 NTO65591 ODK65591 ONG65591 OXC65591 PGY65591 PQU65591 QAQ65591 QKM65591 QUI65591 REE65591 ROA65591 RXW65591 SHS65591 SRO65591 TBK65591 TLG65591 TVC65591 UEY65591 UOU65591 UYQ65591 VIM65591 VSI65591 WCE65591 WMA65591 WVW65591 O131130 JK131127 TG131127 ADC131127 AMY131127 AWU131127 BGQ131127 BQM131127 CAI131127 CKE131127 CUA131127 DDW131127 DNS131127 DXO131127 EHK131127 ERG131127 FBC131127 FKY131127 FUU131127 GEQ131127 GOM131127 GYI131127 HIE131127 HSA131127 IBW131127 ILS131127 IVO131127 JFK131127 JPG131127 JZC131127 KIY131127 KSU131127 LCQ131127 LMM131127 LWI131127 MGE131127 MQA131127 MZW131127 NJS131127 NTO131127 ODK131127 ONG131127 OXC131127 PGY131127 PQU131127 QAQ131127 QKM131127 QUI131127 REE131127 ROA131127 RXW131127 SHS131127 SRO131127 TBK131127 TLG131127 TVC131127 UEY131127 UOU131127 UYQ131127 VIM131127 VSI131127 WCE131127 WMA131127 WVW131127 O196666 JK196663 TG196663 ADC196663 AMY196663 AWU196663 BGQ196663 BQM196663 CAI196663 CKE196663 CUA196663 DDW196663 DNS196663 DXO196663 EHK196663 ERG196663 FBC196663 FKY196663 FUU196663 GEQ196663 GOM196663 GYI196663 HIE196663 HSA196663 IBW196663 ILS196663 IVO196663 JFK196663 JPG196663 JZC196663 KIY196663 KSU196663 LCQ196663 LMM196663 LWI196663 MGE196663 MQA196663 MZW196663 NJS196663 NTO196663 ODK196663 ONG196663 OXC196663 PGY196663 PQU196663 QAQ196663 QKM196663 QUI196663 REE196663 ROA196663 RXW196663 SHS196663 SRO196663 TBK196663 TLG196663 TVC196663 UEY196663 UOU196663 UYQ196663 VIM196663 VSI196663 WCE196663 WMA196663 WVW196663 O262202 JK262199 TG262199 ADC262199 AMY262199 AWU262199 BGQ262199 BQM262199 CAI262199 CKE262199 CUA262199 DDW262199 DNS262199 DXO262199 EHK262199 ERG262199 FBC262199 FKY262199 FUU262199 GEQ262199 GOM262199 GYI262199 HIE262199 HSA262199 IBW262199 ILS262199 IVO262199 JFK262199 JPG262199 JZC262199 KIY262199 KSU262199 LCQ262199 LMM262199 LWI262199 MGE262199 MQA262199 MZW262199 NJS262199 NTO262199 ODK262199 ONG262199 OXC262199 PGY262199 PQU262199 QAQ262199 QKM262199 QUI262199 REE262199 ROA262199 RXW262199 SHS262199 SRO262199 TBK262199 TLG262199 TVC262199 UEY262199 UOU262199 UYQ262199 VIM262199 VSI262199 WCE262199 WMA262199 WVW262199 O327738 JK327735 TG327735 ADC327735 AMY327735 AWU327735 BGQ327735 BQM327735 CAI327735 CKE327735 CUA327735 DDW327735 DNS327735 DXO327735 EHK327735 ERG327735 FBC327735 FKY327735 FUU327735 GEQ327735 GOM327735 GYI327735 HIE327735 HSA327735 IBW327735 ILS327735 IVO327735 JFK327735 JPG327735 JZC327735 KIY327735 KSU327735 LCQ327735 LMM327735 LWI327735 MGE327735 MQA327735 MZW327735 NJS327735 NTO327735 ODK327735 ONG327735 OXC327735 PGY327735 PQU327735 QAQ327735 QKM327735 QUI327735 REE327735 ROA327735 RXW327735 SHS327735 SRO327735 TBK327735 TLG327735 TVC327735 UEY327735 UOU327735 UYQ327735 VIM327735 VSI327735 WCE327735 WMA327735 WVW327735 O393274 JK393271 TG393271 ADC393271 AMY393271 AWU393271 BGQ393271 BQM393271 CAI393271 CKE393271 CUA393271 DDW393271 DNS393271 DXO393271 EHK393271 ERG393271 FBC393271 FKY393271 FUU393271 GEQ393271 GOM393271 GYI393271 HIE393271 HSA393271 IBW393271 ILS393271 IVO393271 JFK393271 JPG393271 JZC393271 KIY393271 KSU393271 LCQ393271 LMM393271 LWI393271 MGE393271 MQA393271 MZW393271 NJS393271 NTO393271 ODK393271 ONG393271 OXC393271 PGY393271 PQU393271 QAQ393271 QKM393271 QUI393271 REE393271 ROA393271 RXW393271 SHS393271 SRO393271 TBK393271 TLG393271 TVC393271 UEY393271 UOU393271 UYQ393271 VIM393271 VSI393271 WCE393271 WMA393271 WVW393271 O458810 JK458807 TG458807 ADC458807 AMY458807 AWU458807 BGQ458807 BQM458807 CAI458807 CKE458807 CUA458807 DDW458807 DNS458807 DXO458807 EHK458807 ERG458807 FBC458807 FKY458807 FUU458807 GEQ458807 GOM458807 GYI458807 HIE458807 HSA458807 IBW458807 ILS458807 IVO458807 JFK458807 JPG458807 JZC458807 KIY458807 KSU458807 LCQ458807 LMM458807 LWI458807 MGE458807 MQA458807 MZW458807 NJS458807 NTO458807 ODK458807 ONG458807 OXC458807 PGY458807 PQU458807 QAQ458807 QKM458807 QUI458807 REE458807 ROA458807 RXW458807 SHS458807 SRO458807 TBK458807 TLG458807 TVC458807 UEY458807 UOU458807 UYQ458807 VIM458807 VSI458807 WCE458807 WMA458807 WVW458807 O524346 JK524343 TG524343 ADC524343 AMY524343 AWU524343 BGQ524343 BQM524343 CAI524343 CKE524343 CUA524343 DDW524343 DNS524343 DXO524343 EHK524343 ERG524343 FBC524343 FKY524343 FUU524343 GEQ524343 GOM524343 GYI524343 HIE524343 HSA524343 IBW524343 ILS524343 IVO524343 JFK524343 JPG524343 JZC524343 KIY524343 KSU524343 LCQ524343 LMM524343 LWI524343 MGE524343 MQA524343 MZW524343 NJS524343 NTO524343 ODK524343 ONG524343 OXC524343 PGY524343 PQU524343 QAQ524343 QKM524343 QUI524343 REE524343 ROA524343 RXW524343 SHS524343 SRO524343 TBK524343 TLG524343 TVC524343 UEY524343 UOU524343 UYQ524343 VIM524343 VSI524343 WCE524343 WMA524343 WVW524343 O589882 JK589879 TG589879 ADC589879 AMY589879 AWU589879 BGQ589879 BQM589879 CAI589879 CKE589879 CUA589879 DDW589879 DNS589879 DXO589879 EHK589879 ERG589879 FBC589879 FKY589879 FUU589879 GEQ589879 GOM589879 GYI589879 HIE589879 HSA589879 IBW589879 ILS589879 IVO589879 JFK589879 JPG589879 JZC589879 KIY589879 KSU589879 LCQ589879 LMM589879 LWI589879 MGE589879 MQA589879 MZW589879 NJS589879 NTO589879 ODK589879 ONG589879 OXC589879 PGY589879 PQU589879 QAQ589879 QKM589879 QUI589879 REE589879 ROA589879 RXW589879 SHS589879 SRO589879 TBK589879 TLG589879 TVC589879 UEY589879 UOU589879 UYQ589879 VIM589879 VSI589879 WCE589879 WMA589879 WVW589879 O655418 JK655415 TG655415 ADC655415 AMY655415 AWU655415 BGQ655415 BQM655415 CAI655415 CKE655415 CUA655415 DDW655415 DNS655415 DXO655415 EHK655415 ERG655415 FBC655415 FKY655415 FUU655415 GEQ655415 GOM655415 GYI655415 HIE655415 HSA655415 IBW655415 ILS655415 IVO655415 JFK655415 JPG655415 JZC655415 KIY655415 KSU655415 LCQ655415 LMM655415 LWI655415 MGE655415 MQA655415 MZW655415 NJS655415 NTO655415 ODK655415 ONG655415 OXC655415 PGY655415 PQU655415 QAQ655415 QKM655415 QUI655415 REE655415 ROA655415 RXW655415 SHS655415 SRO655415 TBK655415 TLG655415 TVC655415 UEY655415 UOU655415 UYQ655415 VIM655415 VSI655415 WCE655415 WMA655415 WVW655415 O720954 JK720951 TG720951 ADC720951 AMY720951 AWU720951 BGQ720951 BQM720951 CAI720951 CKE720951 CUA720951 DDW720951 DNS720951 DXO720951 EHK720951 ERG720951 FBC720951 FKY720951 FUU720951 GEQ720951 GOM720951 GYI720951 HIE720951 HSA720951 IBW720951 ILS720951 IVO720951 JFK720951 JPG720951 JZC720951 KIY720951 KSU720951 LCQ720951 LMM720951 LWI720951 MGE720951 MQA720951 MZW720951 NJS720951 NTO720951 ODK720951 ONG720951 OXC720951 PGY720951 PQU720951 QAQ720951 QKM720951 QUI720951 REE720951 ROA720951 RXW720951 SHS720951 SRO720951 TBK720951 TLG720951 TVC720951 UEY720951 UOU720951 UYQ720951 VIM720951 VSI720951 WCE720951 WMA720951 WVW720951 O786490 JK786487 TG786487 ADC786487 AMY786487 AWU786487 BGQ786487 BQM786487 CAI786487 CKE786487 CUA786487 DDW786487 DNS786487 DXO786487 EHK786487 ERG786487 FBC786487 FKY786487 FUU786487 GEQ786487 GOM786487 GYI786487 HIE786487 HSA786487 IBW786487 ILS786487 IVO786487 JFK786487 JPG786487 JZC786487 KIY786487 KSU786487 LCQ786487 LMM786487 LWI786487 MGE786487 MQA786487 MZW786487 NJS786487 NTO786487 ODK786487 ONG786487 OXC786487 PGY786487 PQU786487 QAQ786487 QKM786487 QUI786487 REE786487 ROA786487 RXW786487 SHS786487 SRO786487 TBK786487 TLG786487 TVC786487 UEY786487 UOU786487 UYQ786487 VIM786487 VSI786487 WCE786487 WMA786487 WVW786487 O852026 JK852023 TG852023 ADC852023 AMY852023 AWU852023 BGQ852023 BQM852023 CAI852023 CKE852023 CUA852023 DDW852023 DNS852023 DXO852023 EHK852023 ERG852023 FBC852023 FKY852023 FUU852023 GEQ852023 GOM852023 GYI852023 HIE852023 HSA852023 IBW852023 ILS852023 IVO852023 JFK852023 JPG852023 JZC852023 KIY852023 KSU852023 LCQ852023 LMM852023 LWI852023 MGE852023 MQA852023 MZW852023 NJS852023 NTO852023 ODK852023 ONG852023 OXC852023 PGY852023 PQU852023 QAQ852023 QKM852023 QUI852023 REE852023 ROA852023 RXW852023 SHS852023 SRO852023 TBK852023 TLG852023 TVC852023 UEY852023 UOU852023 UYQ852023 VIM852023 VSI852023 WCE852023 WMA852023 WVW852023 O917562 JK917559 TG917559 ADC917559 AMY917559 AWU917559 BGQ917559 BQM917559 CAI917559 CKE917559 CUA917559 DDW917559 DNS917559 DXO917559 EHK917559 ERG917559 FBC917559 FKY917559 FUU917559 GEQ917559 GOM917559 GYI917559 HIE917559 HSA917559 IBW917559 ILS917559 IVO917559 JFK917559 JPG917559 JZC917559 KIY917559 KSU917559 LCQ917559 LMM917559 LWI917559 MGE917559 MQA917559 MZW917559 NJS917559 NTO917559 ODK917559 ONG917559 OXC917559 PGY917559 PQU917559 QAQ917559 QKM917559 QUI917559 REE917559 ROA917559 RXW917559 SHS917559 SRO917559 TBK917559 TLG917559 TVC917559 UEY917559 UOU917559 UYQ917559 VIM917559 VSI917559 WCE917559 WMA917559 WVW917559 O983098 JK983095 TG983095 ADC983095 AMY983095 AWU983095 BGQ983095 BQM983095 CAI983095 CKE983095 CUA983095 DDW983095 DNS983095 DXO983095 EHK983095 ERG983095 FBC983095 FKY983095 FUU983095 GEQ983095 GOM983095 GYI983095 HIE983095 HSA983095 IBW983095 ILS983095 IVO983095 JFK983095 JPG983095 JZC983095 KIY983095 KSU983095 LCQ983095 LMM983095 LWI983095 MGE983095 MQA983095 MZW983095 NJS983095 NTO983095 ODK983095 ONG983095 OXC983095 PGY983095 PQU983095 QAQ983095 QKM983095 QUI983095 REE983095 ROA983095 RXW983095 SHS983095 SRO983095 TBK983095 TLG983095 TVC983095 UEY983095 UOU983095 UYQ983095 VIM983095 VSI983095 WCE983095 WMA983095 WVW983095 O22:O26 JK22:JK26 TG22:TG26 ADC22:ADC26 AMY22:AMY26 AWU22:AWU26 BGQ22:BGQ26 BQM22:BQM26 CAI22:CAI26 CKE22:CKE26 CUA22:CUA26 DDW22:DDW26 DNS22:DNS26 DXO22:DXO26 EHK22:EHK26 ERG22:ERG26 FBC22:FBC26 FKY22:FKY26 FUU22:FUU26 GEQ22:GEQ26 GOM22:GOM26 GYI22:GYI26 HIE22:HIE26 HSA22:HSA26 IBW22:IBW26 ILS22:ILS26 IVO22:IVO26 JFK22:JFK26 JPG22:JPG26 JZC22:JZC26 KIY22:KIY26 KSU22:KSU26 LCQ22:LCQ26 LMM22:LMM26 LWI22:LWI26 MGE22:MGE26 MQA22:MQA26 MZW22:MZW26 NJS22:NJS26 NTO22:NTO26 ODK22:ODK26 ONG22:ONG26 OXC22:OXC26 PGY22:PGY26 PQU22:PQU26 QAQ22:QAQ26 QKM22:QKM26 QUI22:QUI26 REE22:REE26 ROA22:ROA26 RXW22:RXW26 SHS22:SHS26 SRO22:SRO26 TBK22:TBK26 TLG22:TLG26 TVC22:TVC26 UEY22:UEY26 UOU22:UOU26 UYQ22:UYQ26 VIM22:VIM26 VSI22:VSI26 WCE22:WCE26 WMA22:WMA26 WVW22:WVW26 O65597:O65601 JK65594:JK65598 TG65594:TG65598 ADC65594:ADC65598 AMY65594:AMY65598 AWU65594:AWU65598 BGQ65594:BGQ65598 BQM65594:BQM65598 CAI65594:CAI65598 CKE65594:CKE65598 CUA65594:CUA65598 DDW65594:DDW65598 DNS65594:DNS65598 DXO65594:DXO65598 EHK65594:EHK65598 ERG65594:ERG65598 FBC65594:FBC65598 FKY65594:FKY65598 FUU65594:FUU65598 GEQ65594:GEQ65598 GOM65594:GOM65598 GYI65594:GYI65598 HIE65594:HIE65598 HSA65594:HSA65598 IBW65594:IBW65598 ILS65594:ILS65598 IVO65594:IVO65598 JFK65594:JFK65598 JPG65594:JPG65598 JZC65594:JZC65598 KIY65594:KIY65598 KSU65594:KSU65598 LCQ65594:LCQ65598 LMM65594:LMM65598 LWI65594:LWI65598 MGE65594:MGE65598 MQA65594:MQA65598 MZW65594:MZW65598 NJS65594:NJS65598 NTO65594:NTO65598 ODK65594:ODK65598 ONG65594:ONG65598 OXC65594:OXC65598 PGY65594:PGY65598 PQU65594:PQU65598 QAQ65594:QAQ65598 QKM65594:QKM65598 QUI65594:QUI65598 REE65594:REE65598 ROA65594:ROA65598 RXW65594:RXW65598 SHS65594:SHS65598 SRO65594:SRO65598 TBK65594:TBK65598 TLG65594:TLG65598 TVC65594:TVC65598 UEY65594:UEY65598 UOU65594:UOU65598 UYQ65594:UYQ65598 VIM65594:VIM65598 VSI65594:VSI65598 WCE65594:WCE65598 WMA65594:WMA65598 WVW65594:WVW65598 O131133:O131137 JK131130:JK131134 TG131130:TG131134 ADC131130:ADC131134 AMY131130:AMY131134 AWU131130:AWU131134 BGQ131130:BGQ131134 BQM131130:BQM131134 CAI131130:CAI131134 CKE131130:CKE131134 CUA131130:CUA131134 DDW131130:DDW131134 DNS131130:DNS131134 DXO131130:DXO131134 EHK131130:EHK131134 ERG131130:ERG131134 FBC131130:FBC131134 FKY131130:FKY131134 FUU131130:FUU131134 GEQ131130:GEQ131134 GOM131130:GOM131134 GYI131130:GYI131134 HIE131130:HIE131134 HSA131130:HSA131134 IBW131130:IBW131134 ILS131130:ILS131134 IVO131130:IVO131134 JFK131130:JFK131134 JPG131130:JPG131134 JZC131130:JZC131134 KIY131130:KIY131134 KSU131130:KSU131134 LCQ131130:LCQ131134 LMM131130:LMM131134 LWI131130:LWI131134 MGE131130:MGE131134 MQA131130:MQA131134 MZW131130:MZW131134 NJS131130:NJS131134 NTO131130:NTO131134 ODK131130:ODK131134 ONG131130:ONG131134 OXC131130:OXC131134 PGY131130:PGY131134 PQU131130:PQU131134 QAQ131130:QAQ131134 QKM131130:QKM131134 QUI131130:QUI131134 REE131130:REE131134 ROA131130:ROA131134 RXW131130:RXW131134 SHS131130:SHS131134 SRO131130:SRO131134 TBK131130:TBK131134 TLG131130:TLG131134 TVC131130:TVC131134 UEY131130:UEY131134 UOU131130:UOU131134 UYQ131130:UYQ131134 VIM131130:VIM131134 VSI131130:VSI131134 WCE131130:WCE131134 WMA131130:WMA131134 WVW131130:WVW131134 O196669:O196673 JK196666:JK196670 TG196666:TG196670 ADC196666:ADC196670 AMY196666:AMY196670 AWU196666:AWU196670 BGQ196666:BGQ196670 BQM196666:BQM196670 CAI196666:CAI196670 CKE196666:CKE196670 CUA196666:CUA196670 DDW196666:DDW196670 DNS196666:DNS196670 DXO196666:DXO196670 EHK196666:EHK196670 ERG196666:ERG196670 FBC196666:FBC196670 FKY196666:FKY196670 FUU196666:FUU196670 GEQ196666:GEQ196670 GOM196666:GOM196670 GYI196666:GYI196670 HIE196666:HIE196670 HSA196666:HSA196670 IBW196666:IBW196670 ILS196666:ILS196670 IVO196666:IVO196670 JFK196666:JFK196670 JPG196666:JPG196670 JZC196666:JZC196670 KIY196666:KIY196670 KSU196666:KSU196670 LCQ196666:LCQ196670 LMM196666:LMM196670 LWI196666:LWI196670 MGE196666:MGE196670 MQA196666:MQA196670 MZW196666:MZW196670 NJS196666:NJS196670 NTO196666:NTO196670 ODK196666:ODK196670 ONG196666:ONG196670 OXC196666:OXC196670 PGY196666:PGY196670 PQU196666:PQU196670 QAQ196666:QAQ196670 QKM196666:QKM196670 QUI196666:QUI196670 REE196666:REE196670 ROA196666:ROA196670 RXW196666:RXW196670 SHS196666:SHS196670 SRO196666:SRO196670 TBK196666:TBK196670 TLG196666:TLG196670 TVC196666:TVC196670 UEY196666:UEY196670 UOU196666:UOU196670 UYQ196666:UYQ196670 VIM196666:VIM196670 VSI196666:VSI196670 WCE196666:WCE196670 WMA196666:WMA196670 WVW196666:WVW196670 O262205:O262209 JK262202:JK262206 TG262202:TG262206 ADC262202:ADC262206 AMY262202:AMY262206 AWU262202:AWU262206 BGQ262202:BGQ262206 BQM262202:BQM262206 CAI262202:CAI262206 CKE262202:CKE262206 CUA262202:CUA262206 DDW262202:DDW262206 DNS262202:DNS262206 DXO262202:DXO262206 EHK262202:EHK262206 ERG262202:ERG262206 FBC262202:FBC262206 FKY262202:FKY262206 FUU262202:FUU262206 GEQ262202:GEQ262206 GOM262202:GOM262206 GYI262202:GYI262206 HIE262202:HIE262206 HSA262202:HSA262206 IBW262202:IBW262206 ILS262202:ILS262206 IVO262202:IVO262206 JFK262202:JFK262206 JPG262202:JPG262206 JZC262202:JZC262206 KIY262202:KIY262206 KSU262202:KSU262206 LCQ262202:LCQ262206 LMM262202:LMM262206 LWI262202:LWI262206 MGE262202:MGE262206 MQA262202:MQA262206 MZW262202:MZW262206 NJS262202:NJS262206 NTO262202:NTO262206 ODK262202:ODK262206 ONG262202:ONG262206 OXC262202:OXC262206 PGY262202:PGY262206 PQU262202:PQU262206 QAQ262202:QAQ262206 QKM262202:QKM262206 QUI262202:QUI262206 REE262202:REE262206 ROA262202:ROA262206 RXW262202:RXW262206 SHS262202:SHS262206 SRO262202:SRO262206 TBK262202:TBK262206 TLG262202:TLG262206 TVC262202:TVC262206 UEY262202:UEY262206 UOU262202:UOU262206 UYQ262202:UYQ262206 VIM262202:VIM262206 VSI262202:VSI262206 WCE262202:WCE262206 WMA262202:WMA262206 WVW262202:WVW262206 O327741:O327745 JK327738:JK327742 TG327738:TG327742 ADC327738:ADC327742 AMY327738:AMY327742 AWU327738:AWU327742 BGQ327738:BGQ327742 BQM327738:BQM327742 CAI327738:CAI327742 CKE327738:CKE327742 CUA327738:CUA327742 DDW327738:DDW327742 DNS327738:DNS327742 DXO327738:DXO327742 EHK327738:EHK327742 ERG327738:ERG327742 FBC327738:FBC327742 FKY327738:FKY327742 FUU327738:FUU327742 GEQ327738:GEQ327742 GOM327738:GOM327742 GYI327738:GYI327742 HIE327738:HIE327742 HSA327738:HSA327742 IBW327738:IBW327742 ILS327738:ILS327742 IVO327738:IVO327742 JFK327738:JFK327742 JPG327738:JPG327742 JZC327738:JZC327742 KIY327738:KIY327742 KSU327738:KSU327742 LCQ327738:LCQ327742 LMM327738:LMM327742 LWI327738:LWI327742 MGE327738:MGE327742 MQA327738:MQA327742 MZW327738:MZW327742 NJS327738:NJS327742 NTO327738:NTO327742 ODK327738:ODK327742 ONG327738:ONG327742 OXC327738:OXC327742 PGY327738:PGY327742 PQU327738:PQU327742 QAQ327738:QAQ327742 QKM327738:QKM327742 QUI327738:QUI327742 REE327738:REE327742 ROA327738:ROA327742 RXW327738:RXW327742 SHS327738:SHS327742 SRO327738:SRO327742 TBK327738:TBK327742 TLG327738:TLG327742 TVC327738:TVC327742 UEY327738:UEY327742 UOU327738:UOU327742 UYQ327738:UYQ327742 VIM327738:VIM327742 VSI327738:VSI327742 WCE327738:WCE327742 WMA327738:WMA327742 WVW327738:WVW327742 O393277:O393281 JK393274:JK393278 TG393274:TG393278 ADC393274:ADC393278 AMY393274:AMY393278 AWU393274:AWU393278 BGQ393274:BGQ393278 BQM393274:BQM393278 CAI393274:CAI393278 CKE393274:CKE393278 CUA393274:CUA393278 DDW393274:DDW393278 DNS393274:DNS393278 DXO393274:DXO393278 EHK393274:EHK393278 ERG393274:ERG393278 FBC393274:FBC393278 FKY393274:FKY393278 FUU393274:FUU393278 GEQ393274:GEQ393278 GOM393274:GOM393278 GYI393274:GYI393278 HIE393274:HIE393278 HSA393274:HSA393278 IBW393274:IBW393278 ILS393274:ILS393278 IVO393274:IVO393278 JFK393274:JFK393278 JPG393274:JPG393278 JZC393274:JZC393278 KIY393274:KIY393278 KSU393274:KSU393278 LCQ393274:LCQ393278 LMM393274:LMM393278 LWI393274:LWI393278 MGE393274:MGE393278 MQA393274:MQA393278 MZW393274:MZW393278 NJS393274:NJS393278 NTO393274:NTO393278 ODK393274:ODK393278 ONG393274:ONG393278 OXC393274:OXC393278 PGY393274:PGY393278 PQU393274:PQU393278 QAQ393274:QAQ393278 QKM393274:QKM393278 QUI393274:QUI393278 REE393274:REE393278 ROA393274:ROA393278 RXW393274:RXW393278 SHS393274:SHS393278 SRO393274:SRO393278 TBK393274:TBK393278 TLG393274:TLG393278 TVC393274:TVC393278 UEY393274:UEY393278 UOU393274:UOU393278 UYQ393274:UYQ393278 VIM393274:VIM393278 VSI393274:VSI393278 WCE393274:WCE393278 WMA393274:WMA393278 WVW393274:WVW393278 O458813:O458817 JK458810:JK458814 TG458810:TG458814 ADC458810:ADC458814 AMY458810:AMY458814 AWU458810:AWU458814 BGQ458810:BGQ458814 BQM458810:BQM458814 CAI458810:CAI458814 CKE458810:CKE458814 CUA458810:CUA458814 DDW458810:DDW458814 DNS458810:DNS458814 DXO458810:DXO458814 EHK458810:EHK458814 ERG458810:ERG458814 FBC458810:FBC458814 FKY458810:FKY458814 FUU458810:FUU458814 GEQ458810:GEQ458814 GOM458810:GOM458814 GYI458810:GYI458814 HIE458810:HIE458814 HSA458810:HSA458814 IBW458810:IBW458814 ILS458810:ILS458814 IVO458810:IVO458814 JFK458810:JFK458814 JPG458810:JPG458814 JZC458810:JZC458814 KIY458810:KIY458814 KSU458810:KSU458814 LCQ458810:LCQ458814 LMM458810:LMM458814 LWI458810:LWI458814 MGE458810:MGE458814 MQA458810:MQA458814 MZW458810:MZW458814 NJS458810:NJS458814 NTO458810:NTO458814 ODK458810:ODK458814 ONG458810:ONG458814 OXC458810:OXC458814 PGY458810:PGY458814 PQU458810:PQU458814 QAQ458810:QAQ458814 QKM458810:QKM458814 QUI458810:QUI458814 REE458810:REE458814 ROA458810:ROA458814 RXW458810:RXW458814 SHS458810:SHS458814 SRO458810:SRO458814 TBK458810:TBK458814 TLG458810:TLG458814 TVC458810:TVC458814 UEY458810:UEY458814 UOU458810:UOU458814 UYQ458810:UYQ458814 VIM458810:VIM458814 VSI458810:VSI458814 WCE458810:WCE458814 WMA458810:WMA458814 WVW458810:WVW458814 O524349:O524353 JK524346:JK524350 TG524346:TG524350 ADC524346:ADC524350 AMY524346:AMY524350 AWU524346:AWU524350 BGQ524346:BGQ524350 BQM524346:BQM524350 CAI524346:CAI524350 CKE524346:CKE524350 CUA524346:CUA524350 DDW524346:DDW524350 DNS524346:DNS524350 DXO524346:DXO524350 EHK524346:EHK524350 ERG524346:ERG524350 FBC524346:FBC524350 FKY524346:FKY524350 FUU524346:FUU524350 GEQ524346:GEQ524350 GOM524346:GOM524350 GYI524346:GYI524350 HIE524346:HIE524350 HSA524346:HSA524350 IBW524346:IBW524350 ILS524346:ILS524350 IVO524346:IVO524350 JFK524346:JFK524350 JPG524346:JPG524350 JZC524346:JZC524350 KIY524346:KIY524350 KSU524346:KSU524350 LCQ524346:LCQ524350 LMM524346:LMM524350 LWI524346:LWI524350 MGE524346:MGE524350 MQA524346:MQA524350 MZW524346:MZW524350 NJS524346:NJS524350 NTO524346:NTO524350 ODK524346:ODK524350 ONG524346:ONG524350 OXC524346:OXC524350 PGY524346:PGY524350 PQU524346:PQU524350 QAQ524346:QAQ524350 QKM524346:QKM524350 QUI524346:QUI524350 REE524346:REE524350 ROA524346:ROA524350 RXW524346:RXW524350 SHS524346:SHS524350 SRO524346:SRO524350 TBK524346:TBK524350 TLG524346:TLG524350 TVC524346:TVC524350 UEY524346:UEY524350 UOU524346:UOU524350 UYQ524346:UYQ524350 VIM524346:VIM524350 VSI524346:VSI524350 WCE524346:WCE524350 WMA524346:WMA524350 WVW524346:WVW524350 O589885:O589889 JK589882:JK589886 TG589882:TG589886 ADC589882:ADC589886 AMY589882:AMY589886 AWU589882:AWU589886 BGQ589882:BGQ589886 BQM589882:BQM589886 CAI589882:CAI589886 CKE589882:CKE589886 CUA589882:CUA589886 DDW589882:DDW589886 DNS589882:DNS589886 DXO589882:DXO589886 EHK589882:EHK589886 ERG589882:ERG589886 FBC589882:FBC589886 FKY589882:FKY589886 FUU589882:FUU589886 GEQ589882:GEQ589886 GOM589882:GOM589886 GYI589882:GYI589886 HIE589882:HIE589886 HSA589882:HSA589886 IBW589882:IBW589886 ILS589882:ILS589886 IVO589882:IVO589886 JFK589882:JFK589886 JPG589882:JPG589886 JZC589882:JZC589886 KIY589882:KIY589886 KSU589882:KSU589886 LCQ589882:LCQ589886 LMM589882:LMM589886 LWI589882:LWI589886 MGE589882:MGE589886 MQA589882:MQA589886 MZW589882:MZW589886 NJS589882:NJS589886 NTO589882:NTO589886 ODK589882:ODK589886 ONG589882:ONG589886 OXC589882:OXC589886 PGY589882:PGY589886 PQU589882:PQU589886 QAQ589882:QAQ589886 QKM589882:QKM589886 QUI589882:QUI589886 REE589882:REE589886 ROA589882:ROA589886 RXW589882:RXW589886 SHS589882:SHS589886 SRO589882:SRO589886 TBK589882:TBK589886 TLG589882:TLG589886 TVC589882:TVC589886 UEY589882:UEY589886 UOU589882:UOU589886 UYQ589882:UYQ589886 VIM589882:VIM589886 VSI589882:VSI589886 WCE589882:WCE589886 WMA589882:WMA589886 WVW589882:WVW589886 O655421:O655425 JK655418:JK655422 TG655418:TG655422 ADC655418:ADC655422 AMY655418:AMY655422 AWU655418:AWU655422 BGQ655418:BGQ655422 BQM655418:BQM655422 CAI655418:CAI655422 CKE655418:CKE655422 CUA655418:CUA655422 DDW655418:DDW655422 DNS655418:DNS655422 DXO655418:DXO655422 EHK655418:EHK655422 ERG655418:ERG655422 FBC655418:FBC655422 FKY655418:FKY655422 FUU655418:FUU655422 GEQ655418:GEQ655422 GOM655418:GOM655422 GYI655418:GYI655422 HIE655418:HIE655422 HSA655418:HSA655422 IBW655418:IBW655422 ILS655418:ILS655422 IVO655418:IVO655422 JFK655418:JFK655422 JPG655418:JPG655422 JZC655418:JZC655422 KIY655418:KIY655422 KSU655418:KSU655422 LCQ655418:LCQ655422 LMM655418:LMM655422 LWI655418:LWI655422 MGE655418:MGE655422 MQA655418:MQA655422 MZW655418:MZW655422 NJS655418:NJS655422 NTO655418:NTO655422 ODK655418:ODK655422 ONG655418:ONG655422 OXC655418:OXC655422 PGY655418:PGY655422 PQU655418:PQU655422 QAQ655418:QAQ655422 QKM655418:QKM655422 QUI655418:QUI655422 REE655418:REE655422 ROA655418:ROA655422 RXW655418:RXW655422 SHS655418:SHS655422 SRO655418:SRO655422 TBK655418:TBK655422 TLG655418:TLG655422 TVC655418:TVC655422 UEY655418:UEY655422 UOU655418:UOU655422 UYQ655418:UYQ655422 VIM655418:VIM655422 VSI655418:VSI655422 WCE655418:WCE655422 WMA655418:WMA655422 WVW655418:WVW655422 O720957:O720961 JK720954:JK720958 TG720954:TG720958 ADC720954:ADC720958 AMY720954:AMY720958 AWU720954:AWU720958 BGQ720954:BGQ720958 BQM720954:BQM720958 CAI720954:CAI720958 CKE720954:CKE720958 CUA720954:CUA720958 DDW720954:DDW720958 DNS720954:DNS720958 DXO720954:DXO720958 EHK720954:EHK720958 ERG720954:ERG720958 FBC720954:FBC720958 FKY720954:FKY720958 FUU720954:FUU720958 GEQ720954:GEQ720958 GOM720954:GOM720958 GYI720954:GYI720958 HIE720954:HIE720958 HSA720954:HSA720958 IBW720954:IBW720958 ILS720954:ILS720958 IVO720954:IVO720958 JFK720954:JFK720958 JPG720954:JPG720958 JZC720954:JZC720958 KIY720954:KIY720958 KSU720954:KSU720958 LCQ720954:LCQ720958 LMM720954:LMM720958 LWI720954:LWI720958 MGE720954:MGE720958 MQA720954:MQA720958 MZW720954:MZW720958 NJS720954:NJS720958 NTO720954:NTO720958 ODK720954:ODK720958 ONG720954:ONG720958 OXC720954:OXC720958 PGY720954:PGY720958 PQU720954:PQU720958 QAQ720954:QAQ720958 QKM720954:QKM720958 QUI720954:QUI720958 REE720954:REE720958 ROA720954:ROA720958 RXW720954:RXW720958 SHS720954:SHS720958 SRO720954:SRO720958 TBK720954:TBK720958 TLG720954:TLG720958 TVC720954:TVC720958 UEY720954:UEY720958 UOU720954:UOU720958 UYQ720954:UYQ720958 VIM720954:VIM720958 VSI720954:VSI720958 WCE720954:WCE720958 WMA720954:WMA720958 WVW720954:WVW720958 O786493:O786497 JK786490:JK786494 TG786490:TG786494 ADC786490:ADC786494 AMY786490:AMY786494 AWU786490:AWU786494 BGQ786490:BGQ786494 BQM786490:BQM786494 CAI786490:CAI786494 CKE786490:CKE786494 CUA786490:CUA786494 DDW786490:DDW786494 DNS786490:DNS786494 DXO786490:DXO786494 EHK786490:EHK786494 ERG786490:ERG786494 FBC786490:FBC786494 FKY786490:FKY786494 FUU786490:FUU786494 GEQ786490:GEQ786494 GOM786490:GOM786494 GYI786490:GYI786494 HIE786490:HIE786494 HSA786490:HSA786494 IBW786490:IBW786494 ILS786490:ILS786494 IVO786490:IVO786494 JFK786490:JFK786494 JPG786490:JPG786494 JZC786490:JZC786494 KIY786490:KIY786494 KSU786490:KSU786494 LCQ786490:LCQ786494 LMM786490:LMM786494 LWI786490:LWI786494 MGE786490:MGE786494 MQA786490:MQA786494 MZW786490:MZW786494 NJS786490:NJS786494 NTO786490:NTO786494 ODK786490:ODK786494 ONG786490:ONG786494 OXC786490:OXC786494 PGY786490:PGY786494 PQU786490:PQU786494 QAQ786490:QAQ786494 QKM786490:QKM786494 QUI786490:QUI786494 REE786490:REE786494 ROA786490:ROA786494 RXW786490:RXW786494 SHS786490:SHS786494 SRO786490:SRO786494 TBK786490:TBK786494 TLG786490:TLG786494 TVC786490:TVC786494 UEY786490:UEY786494 UOU786490:UOU786494 UYQ786490:UYQ786494 VIM786490:VIM786494 VSI786490:VSI786494 WCE786490:WCE786494 WMA786490:WMA786494 WVW786490:WVW786494 O852029:O852033 JK852026:JK852030 TG852026:TG852030 ADC852026:ADC852030 AMY852026:AMY852030 AWU852026:AWU852030 BGQ852026:BGQ852030 BQM852026:BQM852030 CAI852026:CAI852030 CKE852026:CKE852030 CUA852026:CUA852030 DDW852026:DDW852030 DNS852026:DNS852030 DXO852026:DXO852030 EHK852026:EHK852030 ERG852026:ERG852030 FBC852026:FBC852030 FKY852026:FKY852030 FUU852026:FUU852030 GEQ852026:GEQ852030 GOM852026:GOM852030 GYI852026:GYI852030 HIE852026:HIE852030 HSA852026:HSA852030 IBW852026:IBW852030 ILS852026:ILS852030 IVO852026:IVO852030 JFK852026:JFK852030 JPG852026:JPG852030 JZC852026:JZC852030 KIY852026:KIY852030 KSU852026:KSU852030 LCQ852026:LCQ852030 LMM852026:LMM852030 LWI852026:LWI852030 MGE852026:MGE852030 MQA852026:MQA852030 MZW852026:MZW852030 NJS852026:NJS852030 NTO852026:NTO852030 ODK852026:ODK852030 ONG852026:ONG852030 OXC852026:OXC852030 PGY852026:PGY852030 PQU852026:PQU852030 QAQ852026:QAQ852030 QKM852026:QKM852030 QUI852026:QUI852030 REE852026:REE852030 ROA852026:ROA852030 RXW852026:RXW852030 SHS852026:SHS852030 SRO852026:SRO852030 TBK852026:TBK852030 TLG852026:TLG852030 TVC852026:TVC852030 UEY852026:UEY852030 UOU852026:UOU852030 UYQ852026:UYQ852030 VIM852026:VIM852030 VSI852026:VSI852030 WCE852026:WCE852030 WMA852026:WMA852030 WVW852026:WVW852030 O917565:O917569 JK917562:JK917566 TG917562:TG917566 ADC917562:ADC917566 AMY917562:AMY917566 AWU917562:AWU917566 BGQ917562:BGQ917566 BQM917562:BQM917566 CAI917562:CAI917566 CKE917562:CKE917566 CUA917562:CUA917566 DDW917562:DDW917566 DNS917562:DNS917566 DXO917562:DXO917566 EHK917562:EHK917566 ERG917562:ERG917566 FBC917562:FBC917566 FKY917562:FKY917566 FUU917562:FUU917566 GEQ917562:GEQ917566 GOM917562:GOM917566 GYI917562:GYI917566 HIE917562:HIE917566 HSA917562:HSA917566 IBW917562:IBW917566 ILS917562:ILS917566 IVO917562:IVO917566 JFK917562:JFK917566 JPG917562:JPG917566 JZC917562:JZC917566 KIY917562:KIY917566 KSU917562:KSU917566 LCQ917562:LCQ917566 LMM917562:LMM917566 LWI917562:LWI917566 MGE917562:MGE917566 MQA917562:MQA917566 MZW917562:MZW917566 NJS917562:NJS917566 NTO917562:NTO917566 ODK917562:ODK917566 ONG917562:ONG917566 OXC917562:OXC917566 PGY917562:PGY917566 PQU917562:PQU917566 QAQ917562:QAQ917566 QKM917562:QKM917566 QUI917562:QUI917566 REE917562:REE917566 ROA917562:ROA917566 RXW917562:RXW917566 SHS917562:SHS917566 SRO917562:SRO917566 TBK917562:TBK917566 TLG917562:TLG917566 TVC917562:TVC917566 UEY917562:UEY917566 UOU917562:UOU917566 UYQ917562:UYQ917566 VIM917562:VIM917566 VSI917562:VSI917566 WCE917562:WCE917566 WMA917562:WMA917566 WVW917562:WVW917566 O983101:O983105 JK983098:JK983102 TG983098:TG983102 ADC983098:ADC983102 AMY983098:AMY983102 AWU983098:AWU983102 BGQ983098:BGQ983102 BQM983098:BQM983102 CAI983098:CAI983102 CKE983098:CKE983102 CUA983098:CUA983102 DDW983098:DDW983102 DNS983098:DNS983102 DXO983098:DXO983102 EHK983098:EHK983102 ERG983098:ERG983102 FBC983098:FBC983102 FKY983098:FKY983102 FUU983098:FUU983102 GEQ983098:GEQ983102 GOM983098:GOM983102 GYI983098:GYI983102 HIE983098:HIE983102 HSA983098:HSA983102 IBW983098:IBW983102 ILS983098:ILS983102 IVO983098:IVO983102 JFK983098:JFK983102 JPG983098:JPG983102 JZC983098:JZC983102 KIY983098:KIY983102 KSU983098:KSU983102 LCQ983098:LCQ983102 LMM983098:LMM983102 LWI983098:LWI983102 MGE983098:MGE983102 MQA983098:MQA983102 MZW983098:MZW983102 NJS983098:NJS983102 NTO983098:NTO983102 ODK983098:ODK983102 ONG983098:ONG983102 OXC983098:OXC983102 PGY983098:PGY983102 PQU983098:PQU983102 QAQ983098:QAQ983102 QKM983098:QKM983102 QUI983098:QUI983102 REE983098:REE983102 ROA983098:ROA983102 RXW983098:RXW983102 SHS983098:SHS983102 SRO983098:SRO983102 TBK983098:TBK983102 TLG983098:TLG983102 TVC983098:TVC983102 UEY983098:UEY983102 UOU983098:UOU983102 UYQ983098:UYQ983102 VIM983098:VIM983102 VSI983098:VSI983102 WCE983098:WCE983102 WMA983098:WMA983102 WVW983098:WVW983102" xr:uid="{638CBA3C-6A04-4F15-9F3C-833D4649CCD8}"/>
  </dataValidations>
  <hyperlinks>
    <hyperlink ref="B3:C3" location="Content!A1" display="Content (Inhaltsverzeichnis)" xr:uid="{A7107448-6B23-43C6-887C-EECCC3F24E4A}"/>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pageSetUpPr fitToPage="1"/>
  </sheetPr>
  <dimension ref="A1:S595"/>
  <sheetViews>
    <sheetView workbookViewId="0">
      <selection activeCell="K520" sqref="K520"/>
    </sheetView>
  </sheetViews>
  <sheetFormatPr baseColWidth="10" defaultColWidth="11.42578125" defaultRowHeight="15" x14ac:dyDescent="0.25"/>
  <cols>
    <col min="1" max="1" width="4.85546875" customWidth="1"/>
    <col min="2" max="3" width="5.140625" customWidth="1"/>
    <col min="4" max="4" width="5.7109375" customWidth="1"/>
    <col min="5" max="6" width="5.85546875" customWidth="1"/>
    <col min="7" max="7" width="25" customWidth="1"/>
    <col min="8" max="8" width="27.140625" customWidth="1"/>
    <col min="9" max="9" width="24.7109375" customWidth="1"/>
    <col min="10" max="10" width="14.42578125" customWidth="1"/>
    <col min="11" max="11" width="32.140625" customWidth="1"/>
    <col min="12" max="12" width="29.42578125" customWidth="1"/>
    <col min="13" max="13" width="6.85546875" customWidth="1"/>
    <col min="14" max="14" width="8.85546875" customWidth="1"/>
    <col min="15" max="16" width="19.42578125" style="713" customWidth="1"/>
  </cols>
  <sheetData>
    <row r="1" spans="1:16" s="58" customFormat="1" ht="8.25" customHeight="1" x14ac:dyDescent="0.2">
      <c r="A1" s="153"/>
      <c r="B1" s="27"/>
      <c r="C1" s="27"/>
      <c r="D1" s="27"/>
      <c r="E1" s="27"/>
      <c r="F1" s="27"/>
      <c r="G1" s="27"/>
      <c r="H1" s="27"/>
      <c r="I1" s="27"/>
      <c r="J1" s="27"/>
      <c r="K1" s="27"/>
      <c r="L1" s="27"/>
      <c r="M1" s="27"/>
      <c r="O1" s="711"/>
      <c r="P1" s="711"/>
    </row>
    <row r="2" spans="1:16" s="58" customFormat="1" ht="46.5" customHeight="1" x14ac:dyDescent="0.25">
      <c r="B2" s="1468" t="s">
        <v>2307</v>
      </c>
      <c r="C2" s="1468"/>
      <c r="D2" s="1468"/>
      <c r="E2" s="1468"/>
      <c r="F2" s="1468"/>
      <c r="G2" s="1468"/>
      <c r="H2" s="1468"/>
      <c r="I2" s="154"/>
      <c r="J2" s="27"/>
      <c r="K2" s="27"/>
      <c r="L2" s="27"/>
      <c r="M2" s="27"/>
      <c r="O2" s="711"/>
      <c r="P2" s="711"/>
    </row>
    <row r="3" spans="1:16" s="1" customFormat="1" ht="21" customHeight="1" thickBot="1" x14ac:dyDescent="0.3">
      <c r="B3" s="2094" t="s">
        <v>843</v>
      </c>
      <c r="C3" s="2094"/>
      <c r="D3" s="2094"/>
      <c r="E3" s="2094"/>
      <c r="F3" s="2094"/>
      <c r="G3" s="2094"/>
      <c r="H3" s="155"/>
      <c r="I3" s="155"/>
      <c r="J3" s="156"/>
      <c r="K3"/>
      <c r="L3"/>
      <c r="M3"/>
      <c r="O3" s="712"/>
      <c r="P3" s="712"/>
    </row>
    <row r="4" spans="1:16" ht="30.75" customHeight="1" thickBot="1" x14ac:dyDescent="0.3">
      <c r="B4" s="2073" t="s">
        <v>1507</v>
      </c>
      <c r="C4" s="2086"/>
      <c r="D4" s="2086"/>
      <c r="E4" s="2086"/>
      <c r="F4" s="2074"/>
      <c r="G4" s="2063" t="s">
        <v>1506</v>
      </c>
      <c r="H4" s="2063" t="s">
        <v>1508</v>
      </c>
      <c r="I4" s="2063" t="s">
        <v>1509</v>
      </c>
      <c r="J4" s="2063" t="s">
        <v>1510</v>
      </c>
      <c r="K4" s="2071" t="s">
        <v>1511</v>
      </c>
      <c r="L4" s="2071" t="s">
        <v>1512</v>
      </c>
      <c r="M4" s="2073" t="s">
        <v>1513</v>
      </c>
      <c r="N4" s="2074"/>
    </row>
    <row r="5" spans="1:16" ht="69" customHeight="1" thickBot="1" x14ac:dyDescent="0.3">
      <c r="B5" s="744" t="s">
        <v>543</v>
      </c>
      <c r="C5" s="744" t="s">
        <v>544</v>
      </c>
      <c r="D5" s="744" t="s">
        <v>839</v>
      </c>
      <c r="E5" s="744" t="s">
        <v>700</v>
      </c>
      <c r="F5" s="744" t="s">
        <v>125</v>
      </c>
      <c r="G5" s="2064"/>
      <c r="H5" s="2064"/>
      <c r="I5" s="2064"/>
      <c r="J5" s="2064"/>
      <c r="K5" s="2072"/>
      <c r="L5" s="2072"/>
      <c r="M5" s="745" t="s">
        <v>2011</v>
      </c>
      <c r="N5" s="746" t="s">
        <v>2012</v>
      </c>
      <c r="O5" s="796" t="s">
        <v>2189</v>
      </c>
      <c r="P5" s="797" t="s">
        <v>2399</v>
      </c>
    </row>
    <row r="6" spans="1:16" ht="20.25" customHeight="1" thickBot="1" x14ac:dyDescent="0.3">
      <c r="A6" s="743"/>
      <c r="B6" s="2051" t="s">
        <v>1593</v>
      </c>
      <c r="C6" s="2052"/>
      <c r="D6" s="2052"/>
      <c r="E6" s="2052"/>
      <c r="F6" s="2052"/>
      <c r="G6" s="2052"/>
      <c r="H6" s="2052"/>
      <c r="I6" s="2052"/>
      <c r="J6" s="2052"/>
      <c r="K6" s="2052"/>
      <c r="L6" s="2052"/>
      <c r="M6" s="2052"/>
      <c r="N6" s="2052"/>
      <c r="O6" s="754"/>
      <c r="P6" s="747"/>
    </row>
    <row r="7" spans="1:16" ht="64.5" customHeight="1" thickBot="1" x14ac:dyDescent="0.3">
      <c r="A7" s="593"/>
      <c r="B7" s="654"/>
      <c r="C7" s="771" t="s">
        <v>2</v>
      </c>
      <c r="D7" s="771" t="s">
        <v>2</v>
      </c>
      <c r="E7" s="191"/>
      <c r="F7" s="191"/>
      <c r="G7" s="2091" t="s">
        <v>1595</v>
      </c>
      <c r="H7" s="2092"/>
      <c r="I7" s="2093"/>
      <c r="J7" s="186" t="s">
        <v>1592</v>
      </c>
      <c r="K7" s="350" t="s">
        <v>3755</v>
      </c>
      <c r="L7" s="350" t="s">
        <v>1596</v>
      </c>
      <c r="M7" s="771" t="s">
        <v>2</v>
      </c>
      <c r="N7" s="772" t="s">
        <v>2</v>
      </c>
      <c r="O7" s="777" t="s">
        <v>2191</v>
      </c>
      <c r="P7" s="778" t="s">
        <v>2190</v>
      </c>
    </row>
    <row r="8" spans="1:16" ht="64.5" customHeight="1" thickBot="1" x14ac:dyDescent="0.3">
      <c r="A8" s="593"/>
      <c r="B8" s="776" t="s">
        <v>2</v>
      </c>
      <c r="C8" s="766"/>
      <c r="D8" s="766"/>
      <c r="E8" s="766"/>
      <c r="F8" s="766"/>
      <c r="G8" s="2065" t="s">
        <v>1795</v>
      </c>
      <c r="H8" s="2066"/>
      <c r="I8" s="2067"/>
      <c r="J8" s="768" t="s">
        <v>1796</v>
      </c>
      <c r="K8" s="769" t="s">
        <v>3756</v>
      </c>
      <c r="L8" s="769" t="s">
        <v>1797</v>
      </c>
      <c r="M8" s="774" t="s">
        <v>2</v>
      </c>
      <c r="N8" s="775" t="s">
        <v>2</v>
      </c>
      <c r="O8" s="788" t="s">
        <v>2191</v>
      </c>
      <c r="P8" s="786" t="s">
        <v>2190</v>
      </c>
    </row>
    <row r="9" spans="1:16" ht="26.25" customHeight="1" x14ac:dyDescent="0.25">
      <c r="A9" s="593"/>
      <c r="B9" s="1982" t="s">
        <v>2</v>
      </c>
      <c r="C9" s="1833" t="s">
        <v>2</v>
      </c>
      <c r="D9" s="1833" t="s">
        <v>2</v>
      </c>
      <c r="E9" s="1833" t="s">
        <v>2</v>
      </c>
      <c r="F9" s="2185"/>
      <c r="G9" s="2188" t="s">
        <v>2262</v>
      </c>
      <c r="H9" s="2188"/>
      <c r="I9" s="2188"/>
      <c r="J9" s="1731" t="s">
        <v>2315</v>
      </c>
      <c r="K9" s="1776" t="s">
        <v>3757</v>
      </c>
      <c r="L9" s="1776" t="s">
        <v>2260</v>
      </c>
      <c r="M9" s="1833" t="s">
        <v>2</v>
      </c>
      <c r="N9" s="1788" t="s">
        <v>2</v>
      </c>
      <c r="O9" s="1780" t="s">
        <v>2191</v>
      </c>
      <c r="P9" s="1956"/>
    </row>
    <row r="10" spans="1:16" ht="41.25" customHeight="1" x14ac:dyDescent="0.25">
      <c r="A10" s="593"/>
      <c r="B10" s="2041"/>
      <c r="C10" s="1855"/>
      <c r="D10" s="1855"/>
      <c r="E10" s="1855"/>
      <c r="F10" s="2186"/>
      <c r="G10" s="30" t="s">
        <v>2401</v>
      </c>
      <c r="H10" s="1849" t="s">
        <v>2312</v>
      </c>
      <c r="I10" s="39" t="s">
        <v>528</v>
      </c>
      <c r="J10" s="1469"/>
      <c r="K10" s="1777"/>
      <c r="L10" s="1777"/>
      <c r="M10" s="1855"/>
      <c r="N10" s="1789"/>
      <c r="O10" s="1781"/>
      <c r="P10" s="1968"/>
    </row>
    <row r="11" spans="1:16" ht="45" customHeight="1" x14ac:dyDescent="0.25">
      <c r="A11" s="593"/>
      <c r="B11" s="2041"/>
      <c r="C11" s="1855"/>
      <c r="D11" s="1855"/>
      <c r="E11" s="1855"/>
      <c r="F11" s="2186"/>
      <c r="G11" s="30" t="s">
        <v>2402</v>
      </c>
      <c r="H11" s="1849"/>
      <c r="I11" s="39" t="s">
        <v>1173</v>
      </c>
      <c r="J11" s="1469"/>
      <c r="K11" s="1777"/>
      <c r="L11" s="1777"/>
      <c r="M11" s="1855"/>
      <c r="N11" s="1789"/>
      <c r="O11" s="1781"/>
      <c r="P11" s="1968"/>
    </row>
    <row r="12" spans="1:16" ht="46.5" customHeight="1" x14ac:dyDescent="0.25">
      <c r="A12" s="593"/>
      <c r="B12" s="2041"/>
      <c r="C12" s="1855"/>
      <c r="D12" s="1855"/>
      <c r="E12" s="1855"/>
      <c r="F12" s="2186"/>
      <c r="G12" s="30" t="s">
        <v>2403</v>
      </c>
      <c r="H12" s="1849" t="s">
        <v>2311</v>
      </c>
      <c r="I12" s="39" t="s">
        <v>528</v>
      </c>
      <c r="J12" s="1469"/>
      <c r="K12" s="1777"/>
      <c r="L12" s="1777"/>
      <c r="M12" s="1855"/>
      <c r="N12" s="1789"/>
      <c r="O12" s="1781"/>
      <c r="P12" s="1968"/>
    </row>
    <row r="13" spans="1:16" ht="41.25" customHeight="1" thickBot="1" x14ac:dyDescent="0.3">
      <c r="A13" s="593"/>
      <c r="B13" s="2034"/>
      <c r="C13" s="1835"/>
      <c r="D13" s="1835"/>
      <c r="E13" s="1835"/>
      <c r="F13" s="2187"/>
      <c r="G13" s="144" t="s">
        <v>2404</v>
      </c>
      <c r="H13" s="1850"/>
      <c r="I13" s="198" t="s">
        <v>1173</v>
      </c>
      <c r="J13" s="1786"/>
      <c r="K13" s="1779"/>
      <c r="L13" s="1779"/>
      <c r="M13" s="1835"/>
      <c r="N13" s="1790"/>
      <c r="O13" s="1782"/>
      <c r="P13" s="1970"/>
    </row>
    <row r="14" spans="1:16" ht="26.25" customHeight="1" x14ac:dyDescent="0.25">
      <c r="A14" s="593"/>
      <c r="B14" s="2200"/>
      <c r="C14" s="2200"/>
      <c r="D14" s="2200"/>
      <c r="E14" s="1834" t="s">
        <v>2</v>
      </c>
      <c r="F14" s="2200"/>
      <c r="G14" s="2202" t="s">
        <v>2262</v>
      </c>
      <c r="H14" s="2203"/>
      <c r="I14" s="2204"/>
      <c r="J14" s="1916" t="s">
        <v>2314</v>
      </c>
      <c r="K14" s="1851" t="s">
        <v>3757</v>
      </c>
      <c r="L14" s="1851" t="s">
        <v>2260</v>
      </c>
      <c r="M14" s="1834" t="s">
        <v>2</v>
      </c>
      <c r="N14" s="2134" t="s">
        <v>2</v>
      </c>
      <c r="O14" s="1943" t="s">
        <v>2191</v>
      </c>
      <c r="P14" s="2193"/>
    </row>
    <row r="15" spans="1:16" ht="46.5" customHeight="1" x14ac:dyDescent="0.25">
      <c r="A15" s="593"/>
      <c r="B15" s="2200"/>
      <c r="C15" s="2200"/>
      <c r="D15" s="2200"/>
      <c r="E15" s="1834"/>
      <c r="F15" s="2200"/>
      <c r="G15" s="346" t="s">
        <v>2403</v>
      </c>
      <c r="H15" s="1459" t="s">
        <v>2312</v>
      </c>
      <c r="I15" s="251" t="s">
        <v>528</v>
      </c>
      <c r="J15" s="1916"/>
      <c r="K15" s="1851"/>
      <c r="L15" s="1851"/>
      <c r="M15" s="1834"/>
      <c r="N15" s="2134"/>
      <c r="O15" s="1943"/>
      <c r="P15" s="2193"/>
    </row>
    <row r="16" spans="1:16" ht="41.25" customHeight="1" x14ac:dyDescent="0.25">
      <c r="A16" s="593"/>
      <c r="B16" s="2200"/>
      <c r="C16" s="2200"/>
      <c r="D16" s="2200"/>
      <c r="E16" s="1834"/>
      <c r="F16" s="2200"/>
      <c r="G16" s="30" t="s">
        <v>2404</v>
      </c>
      <c r="H16" s="1849"/>
      <c r="I16" s="39" t="s">
        <v>1173</v>
      </c>
      <c r="J16" s="1916"/>
      <c r="K16" s="1851"/>
      <c r="L16" s="1851"/>
      <c r="M16" s="1834"/>
      <c r="N16" s="2134"/>
      <c r="O16" s="1943"/>
      <c r="P16" s="2193"/>
    </row>
    <row r="17" spans="1:16" ht="41.25" customHeight="1" x14ac:dyDescent="0.25">
      <c r="A17" s="593"/>
      <c r="B17" s="2200"/>
      <c r="C17" s="2200"/>
      <c r="D17" s="2200"/>
      <c r="E17" s="1834"/>
      <c r="F17" s="2200"/>
      <c r="G17" s="30" t="s">
        <v>2401</v>
      </c>
      <c r="H17" s="1849" t="s">
        <v>2405</v>
      </c>
      <c r="I17" s="39" t="s">
        <v>528</v>
      </c>
      <c r="J17" s="1916"/>
      <c r="K17" s="1851"/>
      <c r="L17" s="1851"/>
      <c r="M17" s="1834"/>
      <c r="N17" s="2134"/>
      <c r="O17" s="1943"/>
      <c r="P17" s="2193"/>
    </row>
    <row r="18" spans="1:16" ht="45" customHeight="1" thickBot="1" x14ac:dyDescent="0.3">
      <c r="A18" s="593"/>
      <c r="B18" s="2201"/>
      <c r="C18" s="2201"/>
      <c r="D18" s="2201"/>
      <c r="E18" s="1904"/>
      <c r="F18" s="2201"/>
      <c r="G18" s="144" t="s">
        <v>2402</v>
      </c>
      <c r="H18" s="1850"/>
      <c r="I18" s="198" t="s">
        <v>1173</v>
      </c>
      <c r="J18" s="1796"/>
      <c r="K18" s="1940"/>
      <c r="L18" s="1940"/>
      <c r="M18" s="1904"/>
      <c r="N18" s="2098"/>
      <c r="O18" s="1963"/>
      <c r="P18" s="2177"/>
    </row>
    <row r="19" spans="1:16" ht="26.25" customHeight="1" x14ac:dyDescent="0.25">
      <c r="A19" s="593"/>
      <c r="B19" s="2200"/>
      <c r="C19" s="2200"/>
      <c r="D19" s="2200"/>
      <c r="E19" s="1834" t="s">
        <v>2</v>
      </c>
      <c r="F19" s="1834" t="s">
        <v>2</v>
      </c>
      <c r="G19" s="2202" t="s">
        <v>2317</v>
      </c>
      <c r="H19" s="2203"/>
      <c r="I19" s="2204"/>
      <c r="J19" s="1916" t="s">
        <v>2313</v>
      </c>
      <c r="K19" s="1851" t="s">
        <v>3757</v>
      </c>
      <c r="L19" s="1851" t="s">
        <v>2260</v>
      </c>
      <c r="M19" s="1834" t="s">
        <v>2</v>
      </c>
      <c r="N19" s="2134" t="s">
        <v>2</v>
      </c>
      <c r="O19" s="1943" t="s">
        <v>2191</v>
      </c>
      <c r="P19" s="2193"/>
    </row>
    <row r="20" spans="1:16" ht="46.5" customHeight="1" x14ac:dyDescent="0.25">
      <c r="A20" s="593"/>
      <c r="B20" s="2200"/>
      <c r="C20" s="2200"/>
      <c r="D20" s="2200"/>
      <c r="E20" s="1834"/>
      <c r="F20" s="1834"/>
      <c r="G20" s="346" t="s">
        <v>2403</v>
      </c>
      <c r="H20" s="791" t="s">
        <v>700</v>
      </c>
      <c r="I20" s="251" t="s">
        <v>528</v>
      </c>
      <c r="J20" s="1916"/>
      <c r="K20" s="1851"/>
      <c r="L20" s="1851"/>
      <c r="M20" s="1834"/>
      <c r="N20" s="2134"/>
      <c r="O20" s="1943"/>
      <c r="P20" s="2193"/>
    </row>
    <row r="21" spans="1:16" ht="41.25" customHeight="1" thickBot="1" x14ac:dyDescent="0.3">
      <c r="A21" s="593"/>
      <c r="B21" s="2200"/>
      <c r="C21" s="2200"/>
      <c r="D21" s="2200"/>
      <c r="E21" s="1834"/>
      <c r="F21" s="1834"/>
      <c r="G21" s="30" t="s">
        <v>2404</v>
      </c>
      <c r="H21" s="658" t="s">
        <v>343</v>
      </c>
      <c r="I21" s="39" t="s">
        <v>1173</v>
      </c>
      <c r="J21" s="1916"/>
      <c r="K21" s="1851"/>
      <c r="L21" s="1851"/>
      <c r="M21" s="1834"/>
      <c r="N21" s="2134"/>
      <c r="O21" s="1943"/>
      <c r="P21" s="2193"/>
    </row>
    <row r="22" spans="1:16" ht="20.25" customHeight="1" thickBot="1" x14ac:dyDescent="0.3">
      <c r="A22" s="748"/>
      <c r="B22" s="2030" t="s">
        <v>1594</v>
      </c>
      <c r="C22" s="2031"/>
      <c r="D22" s="2031"/>
      <c r="E22" s="2031"/>
      <c r="F22" s="2031"/>
      <c r="G22" s="2031"/>
      <c r="H22" s="2031"/>
      <c r="I22" s="2031"/>
      <c r="J22" s="2031"/>
      <c r="K22" s="2031"/>
      <c r="L22" s="2031"/>
      <c r="M22" s="2031"/>
      <c r="N22" s="2032"/>
      <c r="O22" s="755"/>
      <c r="P22" s="749"/>
    </row>
    <row r="23" spans="1:16" ht="39" customHeight="1" x14ac:dyDescent="0.25">
      <c r="A23" s="192"/>
      <c r="B23" s="1982" t="s">
        <v>2</v>
      </c>
      <c r="C23" s="1833" t="s">
        <v>2</v>
      </c>
      <c r="D23" s="1808"/>
      <c r="E23" s="1808"/>
      <c r="F23" s="1808"/>
      <c r="G23" s="194" t="s">
        <v>441</v>
      </c>
      <c r="H23" s="195" t="s">
        <v>1590</v>
      </c>
      <c r="I23" s="1143" t="s">
        <v>22</v>
      </c>
      <c r="J23" s="1731" t="s">
        <v>548</v>
      </c>
      <c r="K23" s="1905" t="s">
        <v>921</v>
      </c>
      <c r="L23" s="1905" t="s">
        <v>589</v>
      </c>
      <c r="M23" s="1833" t="s">
        <v>2</v>
      </c>
      <c r="N23" s="1788" t="s">
        <v>2</v>
      </c>
      <c r="O23" s="1780" t="s">
        <v>2191</v>
      </c>
      <c r="P23" s="1956" t="s">
        <v>2190</v>
      </c>
    </row>
    <row r="24" spans="1:16" ht="44.25" customHeight="1" x14ac:dyDescent="0.25">
      <c r="A24" s="192"/>
      <c r="B24" s="2041"/>
      <c r="C24" s="1855"/>
      <c r="D24" s="1809"/>
      <c r="E24" s="1809"/>
      <c r="F24" s="1809"/>
      <c r="G24" s="30" t="s">
        <v>442</v>
      </c>
      <c r="H24" s="51" t="s">
        <v>1591</v>
      </c>
      <c r="I24" s="39" t="s">
        <v>23</v>
      </c>
      <c r="J24" s="1469"/>
      <c r="K24" s="1906"/>
      <c r="L24" s="1906"/>
      <c r="M24" s="1855"/>
      <c r="N24" s="1789"/>
      <c r="O24" s="2001"/>
      <c r="P24" s="2147"/>
    </row>
    <row r="25" spans="1:16" ht="51" customHeight="1" thickBot="1" x14ac:dyDescent="0.3">
      <c r="A25" s="192"/>
      <c r="B25" s="2034"/>
      <c r="C25" s="1835"/>
      <c r="D25" s="1810"/>
      <c r="E25" s="1810"/>
      <c r="F25" s="1810"/>
      <c r="G25" s="592" t="s">
        <v>439</v>
      </c>
      <c r="H25" s="189" t="s">
        <v>920</v>
      </c>
      <c r="I25" s="144" t="s">
        <v>3</v>
      </c>
      <c r="J25" s="1786"/>
      <c r="K25" s="1907"/>
      <c r="L25" s="1907"/>
      <c r="M25" s="1835"/>
      <c r="N25" s="1790"/>
      <c r="O25" s="1958"/>
      <c r="P25" s="1957"/>
    </row>
    <row r="26" spans="1:16" ht="51" customHeight="1" x14ac:dyDescent="0.25">
      <c r="A26" s="192"/>
      <c r="B26" s="1870" t="s">
        <v>2</v>
      </c>
      <c r="C26" s="1856" t="s">
        <v>2</v>
      </c>
      <c r="D26" s="1856"/>
      <c r="E26" s="1856"/>
      <c r="F26" s="1856"/>
      <c r="G26" s="1281" t="s">
        <v>4208</v>
      </c>
      <c r="H26" s="1291" t="s">
        <v>1590</v>
      </c>
      <c r="I26" s="1292" t="s">
        <v>22</v>
      </c>
      <c r="J26" s="1859" t="s">
        <v>4258</v>
      </c>
      <c r="K26" s="1859" t="s">
        <v>4244</v>
      </c>
      <c r="L26" s="1859" t="s">
        <v>4246</v>
      </c>
      <c r="M26" s="1856" t="s">
        <v>2</v>
      </c>
      <c r="N26" s="1808"/>
      <c r="O26" s="1791"/>
      <c r="P26" s="1867" t="s">
        <v>2334</v>
      </c>
    </row>
    <row r="27" spans="1:16" ht="51" customHeight="1" x14ac:dyDescent="0.25">
      <c r="A27" s="192"/>
      <c r="B27" s="1871"/>
      <c r="C27" s="1819"/>
      <c r="D27" s="1819"/>
      <c r="E27" s="1819"/>
      <c r="F27" s="1819"/>
      <c r="G27" s="1257" t="s">
        <v>4209</v>
      </c>
      <c r="H27" s="1277" t="s">
        <v>1591</v>
      </c>
      <c r="I27" s="1278" t="s">
        <v>23</v>
      </c>
      <c r="J27" s="1860"/>
      <c r="K27" s="1860"/>
      <c r="L27" s="1860"/>
      <c r="M27" s="1819"/>
      <c r="N27" s="1809"/>
      <c r="O27" s="1871"/>
      <c r="P27" s="1868"/>
    </row>
    <row r="28" spans="1:16" ht="50.25" customHeight="1" thickBot="1" x14ac:dyDescent="0.3">
      <c r="A28" s="192"/>
      <c r="B28" s="1872"/>
      <c r="C28" s="1858"/>
      <c r="D28" s="1858"/>
      <c r="E28" s="1858"/>
      <c r="F28" s="1858"/>
      <c r="G28" s="1258" t="s">
        <v>4207</v>
      </c>
      <c r="H28" s="1279" t="s">
        <v>4243</v>
      </c>
      <c r="I28" s="1280" t="s">
        <v>10</v>
      </c>
      <c r="J28" s="1861"/>
      <c r="K28" s="1861"/>
      <c r="L28" s="1861"/>
      <c r="M28" s="1858"/>
      <c r="N28" s="1873"/>
      <c r="O28" s="1872"/>
      <c r="P28" s="1869"/>
    </row>
    <row r="29" spans="1:16" ht="51" customHeight="1" x14ac:dyDescent="0.25">
      <c r="A29" s="192"/>
      <c r="B29" s="1982" t="s">
        <v>2</v>
      </c>
      <c r="C29" s="1833" t="s">
        <v>2</v>
      </c>
      <c r="D29" s="1808"/>
      <c r="E29" s="1808"/>
      <c r="F29" s="1808"/>
      <c r="G29" s="194" t="s">
        <v>441</v>
      </c>
      <c r="H29" s="195" t="s">
        <v>1590</v>
      </c>
      <c r="I29" s="1143" t="s">
        <v>22</v>
      </c>
      <c r="J29" s="1731" t="s">
        <v>995</v>
      </c>
      <c r="K29" s="2054" t="s">
        <v>996</v>
      </c>
      <c r="L29" s="2054" t="s">
        <v>997</v>
      </c>
      <c r="M29" s="1833" t="s">
        <v>2</v>
      </c>
      <c r="N29" s="1788" t="s">
        <v>2</v>
      </c>
      <c r="O29" s="1780" t="s">
        <v>2191</v>
      </c>
      <c r="P29" s="1956" t="s">
        <v>2190</v>
      </c>
    </row>
    <row r="30" spans="1:16" ht="51" customHeight="1" x14ac:dyDescent="0.25">
      <c r="A30" s="192"/>
      <c r="B30" s="2041"/>
      <c r="C30" s="1855"/>
      <c r="D30" s="1809"/>
      <c r="E30" s="1809"/>
      <c r="F30" s="1809"/>
      <c r="G30" s="30" t="s">
        <v>442</v>
      </c>
      <c r="H30" s="51" t="s">
        <v>1591</v>
      </c>
      <c r="I30" s="39" t="s">
        <v>23</v>
      </c>
      <c r="J30" s="1469"/>
      <c r="K30" s="2068"/>
      <c r="L30" s="2068"/>
      <c r="M30" s="1855"/>
      <c r="N30" s="1789"/>
      <c r="O30" s="2001"/>
      <c r="P30" s="1968"/>
    </row>
    <row r="31" spans="1:16" ht="50.25" customHeight="1" thickBot="1" x14ac:dyDescent="0.3">
      <c r="A31" s="192"/>
      <c r="B31" s="2034"/>
      <c r="C31" s="1835"/>
      <c r="D31" s="1810"/>
      <c r="E31" s="1810"/>
      <c r="F31" s="1810"/>
      <c r="G31" s="144" t="s">
        <v>440</v>
      </c>
      <c r="H31" s="197" t="s">
        <v>994</v>
      </c>
      <c r="I31" s="198" t="s">
        <v>10</v>
      </c>
      <c r="J31" s="1786"/>
      <c r="K31" s="2055"/>
      <c r="L31" s="2055"/>
      <c r="M31" s="1835"/>
      <c r="N31" s="1790"/>
      <c r="O31" s="1958"/>
      <c r="P31" s="1970"/>
    </row>
    <row r="32" spans="1:16" ht="51" customHeight="1" x14ac:dyDescent="0.25">
      <c r="A32" s="192"/>
      <c r="B32" s="1870" t="s">
        <v>2</v>
      </c>
      <c r="C32" s="1856" t="s">
        <v>2</v>
      </c>
      <c r="D32" s="1856"/>
      <c r="E32" s="1856"/>
      <c r="F32" s="1856"/>
      <c r="G32" s="1281" t="s">
        <v>4208</v>
      </c>
      <c r="H32" s="1291" t="s">
        <v>4373</v>
      </c>
      <c r="I32" s="1292" t="s">
        <v>22</v>
      </c>
      <c r="J32" s="1859" t="s">
        <v>4245</v>
      </c>
      <c r="K32" s="1859" t="s">
        <v>996</v>
      </c>
      <c r="L32" s="1859" t="s">
        <v>997</v>
      </c>
      <c r="M32" s="1856" t="s">
        <v>2</v>
      </c>
      <c r="N32" s="1808"/>
      <c r="O32" s="1791" t="s">
        <v>2191</v>
      </c>
      <c r="P32" s="1867" t="s">
        <v>2190</v>
      </c>
    </row>
    <row r="33" spans="1:16" ht="51" customHeight="1" x14ac:dyDescent="0.25">
      <c r="A33" s="192"/>
      <c r="B33" s="1871"/>
      <c r="C33" s="1819"/>
      <c r="D33" s="1819"/>
      <c r="E33" s="1819"/>
      <c r="F33" s="1819"/>
      <c r="G33" s="1257" t="s">
        <v>4209</v>
      </c>
      <c r="H33" s="1277" t="s">
        <v>1591</v>
      </c>
      <c r="I33" s="1278" t="s">
        <v>23</v>
      </c>
      <c r="J33" s="1860"/>
      <c r="K33" s="1860"/>
      <c r="L33" s="1860"/>
      <c r="M33" s="1819"/>
      <c r="N33" s="1809"/>
      <c r="O33" s="1871"/>
      <c r="P33" s="1868"/>
    </row>
    <row r="34" spans="1:16" ht="50.25" customHeight="1" thickBot="1" x14ac:dyDescent="0.3">
      <c r="A34" s="192"/>
      <c r="B34" s="1872"/>
      <c r="C34" s="1858"/>
      <c r="D34" s="1858"/>
      <c r="E34" s="1858"/>
      <c r="F34" s="1858"/>
      <c r="G34" s="1258" t="s">
        <v>4207</v>
      </c>
      <c r="H34" s="1279" t="s">
        <v>994</v>
      </c>
      <c r="I34" s="1280" t="s">
        <v>10</v>
      </c>
      <c r="J34" s="1861"/>
      <c r="K34" s="1861"/>
      <c r="L34" s="1861"/>
      <c r="M34" s="1858"/>
      <c r="N34" s="1873"/>
      <c r="O34" s="1872"/>
      <c r="P34" s="1869"/>
    </row>
    <row r="35" spans="1:16" ht="50.25" customHeight="1" x14ac:dyDescent="0.25">
      <c r="A35" s="192"/>
      <c r="B35" s="1941" t="s">
        <v>2</v>
      </c>
      <c r="C35" s="1833" t="s">
        <v>2</v>
      </c>
      <c r="D35" s="1808"/>
      <c r="E35" s="1808"/>
      <c r="F35" s="1808"/>
      <c r="G35" s="194" t="s">
        <v>441</v>
      </c>
      <c r="H35" s="195" t="s">
        <v>1590</v>
      </c>
      <c r="I35" s="1143" t="s">
        <v>22</v>
      </c>
      <c r="J35" s="1800" t="s">
        <v>549</v>
      </c>
      <c r="K35" s="1776" t="s">
        <v>545</v>
      </c>
      <c r="L35" s="1776" t="s">
        <v>590</v>
      </c>
      <c r="M35" s="1833" t="s">
        <v>2</v>
      </c>
      <c r="N35" s="1788" t="s">
        <v>2</v>
      </c>
      <c r="O35" s="1780" t="s">
        <v>2191</v>
      </c>
      <c r="P35" s="1956" t="s">
        <v>2190</v>
      </c>
    </row>
    <row r="36" spans="1:16" ht="50.25" customHeight="1" x14ac:dyDescent="0.25">
      <c r="A36" s="192"/>
      <c r="B36" s="2120"/>
      <c r="C36" s="1855"/>
      <c r="D36" s="1809"/>
      <c r="E36" s="1809"/>
      <c r="F36" s="1809"/>
      <c r="G36" s="30" t="s">
        <v>442</v>
      </c>
      <c r="H36" s="51" t="s">
        <v>1591</v>
      </c>
      <c r="I36" s="39" t="s">
        <v>23</v>
      </c>
      <c r="J36" s="1801"/>
      <c r="K36" s="1777"/>
      <c r="L36" s="1777"/>
      <c r="M36" s="1855"/>
      <c r="N36" s="1789"/>
      <c r="O36" s="2001"/>
      <c r="P36" s="1968"/>
    </row>
    <row r="37" spans="1:16" ht="50.25" customHeight="1" thickBot="1" x14ac:dyDescent="0.3">
      <c r="A37" s="192"/>
      <c r="B37" s="2192"/>
      <c r="C37" s="1902"/>
      <c r="D37" s="1873"/>
      <c r="E37" s="1873"/>
      <c r="F37" s="1873"/>
      <c r="G37" s="148" t="s">
        <v>440</v>
      </c>
      <c r="H37" s="955" t="s">
        <v>1799</v>
      </c>
      <c r="I37" s="978" t="s">
        <v>10</v>
      </c>
      <c r="J37" s="2205"/>
      <c r="K37" s="1778"/>
      <c r="L37" s="1778"/>
      <c r="M37" s="1902"/>
      <c r="N37" s="1984"/>
      <c r="O37" s="1958"/>
      <c r="P37" s="1970"/>
    </row>
    <row r="38" spans="1:16" ht="50.25" customHeight="1" x14ac:dyDescent="0.25">
      <c r="A38" s="192"/>
      <c r="B38" s="1982" t="s">
        <v>2</v>
      </c>
      <c r="C38" s="1833" t="s">
        <v>2</v>
      </c>
      <c r="D38" s="1808"/>
      <c r="E38" s="1808"/>
      <c r="F38" s="1808"/>
      <c r="G38" s="194" t="s">
        <v>442</v>
      </c>
      <c r="H38" s="195" t="s">
        <v>1591</v>
      </c>
      <c r="I38" s="196" t="s">
        <v>23</v>
      </c>
      <c r="J38" s="1800" t="s">
        <v>550</v>
      </c>
      <c r="K38" s="1776" t="s">
        <v>546</v>
      </c>
      <c r="L38" s="1776" t="s">
        <v>591</v>
      </c>
      <c r="M38" s="1833" t="s">
        <v>2</v>
      </c>
      <c r="N38" s="2190" t="s">
        <v>2</v>
      </c>
      <c r="O38" s="2172" t="s">
        <v>2191</v>
      </c>
      <c r="P38" s="1956" t="s">
        <v>2190</v>
      </c>
    </row>
    <row r="39" spans="1:16" ht="54" customHeight="1" thickBot="1" x14ac:dyDescent="0.3">
      <c r="A39" s="192"/>
      <c r="B39" s="2034"/>
      <c r="C39" s="1835"/>
      <c r="D39" s="1810"/>
      <c r="E39" s="1810"/>
      <c r="F39" s="1810"/>
      <c r="G39" s="592" t="s">
        <v>441</v>
      </c>
      <c r="H39" s="189" t="s">
        <v>802</v>
      </c>
      <c r="I39" s="332" t="s">
        <v>22</v>
      </c>
      <c r="J39" s="1802"/>
      <c r="K39" s="1779"/>
      <c r="L39" s="1779"/>
      <c r="M39" s="1835"/>
      <c r="N39" s="2191"/>
      <c r="O39" s="2173"/>
      <c r="P39" s="1957"/>
    </row>
    <row r="40" spans="1:16" ht="51.75" customHeight="1" thickBot="1" x14ac:dyDescent="0.3">
      <c r="A40" s="192"/>
      <c r="B40" s="785" t="s">
        <v>2</v>
      </c>
      <c r="C40" s="784" t="s">
        <v>2</v>
      </c>
      <c r="D40" s="969"/>
      <c r="E40" s="969"/>
      <c r="F40" s="969"/>
      <c r="G40" s="979" t="s">
        <v>442</v>
      </c>
      <c r="H40" s="980" t="s">
        <v>803</v>
      </c>
      <c r="I40" s="981" t="s">
        <v>23</v>
      </c>
      <c r="J40" s="981" t="s">
        <v>551</v>
      </c>
      <c r="K40" s="982" t="s">
        <v>547</v>
      </c>
      <c r="L40" s="982" t="s">
        <v>592</v>
      </c>
      <c r="M40" s="784" t="s">
        <v>2</v>
      </c>
      <c r="N40" s="970" t="s">
        <v>2</v>
      </c>
      <c r="O40" s="788" t="s">
        <v>2191</v>
      </c>
      <c r="P40" s="786" t="s">
        <v>2190</v>
      </c>
    </row>
    <row r="41" spans="1:16" ht="51.75" customHeight="1" x14ac:dyDescent="0.25">
      <c r="A41" s="192"/>
      <c r="B41" s="1982" t="s">
        <v>2</v>
      </c>
      <c r="C41" s="1833" t="s">
        <v>2</v>
      </c>
      <c r="D41" s="1808"/>
      <c r="E41" s="1808"/>
      <c r="F41" s="1808"/>
      <c r="G41" s="535" t="s">
        <v>442</v>
      </c>
      <c r="H41" s="1143" t="s">
        <v>1793</v>
      </c>
      <c r="I41" s="1143" t="s">
        <v>23</v>
      </c>
      <c r="J41" s="2196" t="s">
        <v>552</v>
      </c>
      <c r="K41" s="2069" t="s">
        <v>555</v>
      </c>
      <c r="L41" s="2069" t="s">
        <v>1448</v>
      </c>
      <c r="M41" s="1903" t="s">
        <v>2</v>
      </c>
      <c r="N41" s="1903" t="s">
        <v>2</v>
      </c>
      <c r="O41" s="2214" t="s">
        <v>2191</v>
      </c>
      <c r="P41" s="2176" t="s">
        <v>2190</v>
      </c>
    </row>
    <row r="42" spans="1:16" ht="48" customHeight="1" thickBot="1" x14ac:dyDescent="0.3">
      <c r="A42" s="192"/>
      <c r="B42" s="1983"/>
      <c r="C42" s="1902"/>
      <c r="D42" s="1873"/>
      <c r="E42" s="1873"/>
      <c r="F42" s="1873"/>
      <c r="G42" s="954" t="s">
        <v>446</v>
      </c>
      <c r="H42" s="955" t="s">
        <v>801</v>
      </c>
      <c r="I42" s="956" t="s">
        <v>20</v>
      </c>
      <c r="J42" s="2197"/>
      <c r="K42" s="2070"/>
      <c r="L42" s="2070"/>
      <c r="M42" s="1904"/>
      <c r="N42" s="1904"/>
      <c r="O42" s="2215"/>
      <c r="P42" s="2177"/>
    </row>
    <row r="43" spans="1:16" ht="48" customHeight="1" x14ac:dyDescent="0.25">
      <c r="A43" s="192"/>
      <c r="B43" s="1982" t="s">
        <v>2</v>
      </c>
      <c r="C43" s="1833" t="s">
        <v>2</v>
      </c>
      <c r="D43" s="1808"/>
      <c r="E43" s="1808"/>
      <c r="F43" s="1808"/>
      <c r="G43" s="535" t="s">
        <v>442</v>
      </c>
      <c r="H43" s="1143" t="s">
        <v>1793</v>
      </c>
      <c r="I43" s="1143" t="s">
        <v>23</v>
      </c>
      <c r="J43" s="2198" t="s">
        <v>553</v>
      </c>
      <c r="K43" s="2069" t="s">
        <v>556</v>
      </c>
      <c r="L43" s="2069" t="s">
        <v>1449</v>
      </c>
      <c r="M43" s="1903" t="s">
        <v>2</v>
      </c>
      <c r="N43" s="1903" t="s">
        <v>2</v>
      </c>
      <c r="O43" s="2214" t="s">
        <v>2191</v>
      </c>
      <c r="P43" s="2176" t="s">
        <v>2190</v>
      </c>
    </row>
    <row r="44" spans="1:16" ht="57" customHeight="1" thickBot="1" x14ac:dyDescent="0.3">
      <c r="A44" s="192"/>
      <c r="B44" s="2034"/>
      <c r="C44" s="1835"/>
      <c r="D44" s="1810"/>
      <c r="E44" s="1810"/>
      <c r="F44" s="1810"/>
      <c r="G44" s="145" t="s">
        <v>447</v>
      </c>
      <c r="H44" s="189" t="s">
        <v>801</v>
      </c>
      <c r="I44" s="959" t="s">
        <v>20</v>
      </c>
      <c r="J44" s="2199"/>
      <c r="K44" s="2070"/>
      <c r="L44" s="2070"/>
      <c r="M44" s="1904"/>
      <c r="N44" s="1904"/>
      <c r="O44" s="2215"/>
      <c r="P44" s="2177"/>
    </row>
    <row r="45" spans="1:16" ht="15.75" customHeight="1" thickBot="1" x14ac:dyDescent="0.3">
      <c r="A45" s="313" t="s">
        <v>322</v>
      </c>
      <c r="B45" s="2087" t="s">
        <v>192</v>
      </c>
      <c r="C45" s="2088"/>
      <c r="D45" s="2088"/>
      <c r="E45" s="2088"/>
      <c r="F45" s="2088"/>
      <c r="G45" s="2088"/>
      <c r="H45" s="2088"/>
      <c r="I45" s="2088"/>
      <c r="J45" s="2088"/>
      <c r="K45" s="2088"/>
      <c r="L45" s="2088"/>
      <c r="M45" s="2088"/>
      <c r="N45" s="2089"/>
      <c r="O45" s="957"/>
      <c r="P45" s="958"/>
    </row>
    <row r="46" spans="1:16" ht="53.25" customHeight="1" thickBot="1" x14ac:dyDescent="0.3">
      <c r="A46" s="183"/>
      <c r="B46" s="1361" t="s">
        <v>2</v>
      </c>
      <c r="C46" s="1362" t="s">
        <v>2</v>
      </c>
      <c r="D46" s="1362" t="s">
        <v>2</v>
      </c>
      <c r="E46" s="532"/>
      <c r="F46" s="532"/>
      <c r="G46" s="1364" t="s">
        <v>4308</v>
      </c>
      <c r="H46" s="1365" t="s">
        <v>2078</v>
      </c>
      <c r="I46" s="1364" t="s">
        <v>2002</v>
      </c>
      <c r="J46" s="1366" t="s">
        <v>2003</v>
      </c>
      <c r="K46" s="1364" t="s">
        <v>3862</v>
      </c>
      <c r="L46" s="1365" t="s">
        <v>2004</v>
      </c>
      <c r="M46" s="1363" t="s">
        <v>2</v>
      </c>
      <c r="N46" s="1367" t="s">
        <v>2</v>
      </c>
      <c r="O46" s="1307"/>
      <c r="P46" s="1368" t="s">
        <v>2334</v>
      </c>
    </row>
    <row r="47" spans="1:16" ht="53.25" customHeight="1" thickBot="1" x14ac:dyDescent="0.3">
      <c r="A47" s="183"/>
      <c r="B47" s="1324" t="s">
        <v>2</v>
      </c>
      <c r="C47" s="1305" t="s">
        <v>2</v>
      </c>
      <c r="D47" s="1305" t="s">
        <v>2</v>
      </c>
      <c r="E47" s="191"/>
      <c r="F47" s="191"/>
      <c r="G47" s="1302" t="s">
        <v>4199</v>
      </c>
      <c r="H47" s="1303" t="s">
        <v>4311</v>
      </c>
      <c r="I47" s="1302" t="s">
        <v>4310</v>
      </c>
      <c r="J47" s="1304" t="s">
        <v>2003</v>
      </c>
      <c r="K47" s="1302" t="s">
        <v>4307</v>
      </c>
      <c r="L47" s="1303"/>
      <c r="M47" s="1305" t="s">
        <v>2</v>
      </c>
      <c r="N47" s="1306" t="s">
        <v>2</v>
      </c>
      <c r="O47" s="1307"/>
      <c r="P47" s="1293" t="s">
        <v>2334</v>
      </c>
    </row>
    <row r="48" spans="1:16" ht="53.25" customHeight="1" thickBot="1" x14ac:dyDescent="0.3">
      <c r="A48" s="183"/>
      <c r="B48" s="773" t="s">
        <v>2</v>
      </c>
      <c r="C48" s="771" t="s">
        <v>2</v>
      </c>
      <c r="D48" s="771" t="s">
        <v>2</v>
      </c>
      <c r="E48" s="771" t="s">
        <v>2</v>
      </c>
      <c r="F48" s="771" t="s">
        <v>2</v>
      </c>
      <c r="G48" s="186" t="s">
        <v>195</v>
      </c>
      <c r="H48" s="352" t="s">
        <v>4309</v>
      </c>
      <c r="I48" s="186" t="s">
        <v>8</v>
      </c>
      <c r="J48" s="750" t="s">
        <v>2298</v>
      </c>
      <c r="K48" s="350" t="s">
        <v>2299</v>
      </c>
      <c r="L48" s="349" t="s">
        <v>2300</v>
      </c>
      <c r="M48" s="771" t="s">
        <v>2</v>
      </c>
      <c r="N48" s="772" t="s">
        <v>2</v>
      </c>
      <c r="O48" s="777" t="s">
        <v>2191</v>
      </c>
      <c r="P48" s="778"/>
    </row>
    <row r="49" spans="1:19" ht="53.25" customHeight="1" thickBot="1" x14ac:dyDescent="0.3">
      <c r="A49" s="183"/>
      <c r="B49" s="773" t="s">
        <v>2</v>
      </c>
      <c r="C49" s="771" t="s">
        <v>2</v>
      </c>
      <c r="D49" s="771" t="s">
        <v>2</v>
      </c>
      <c r="E49" s="771" t="s">
        <v>2</v>
      </c>
      <c r="F49" s="771" t="s">
        <v>2</v>
      </c>
      <c r="G49" s="1155" t="s">
        <v>195</v>
      </c>
      <c r="H49" s="1160" t="s">
        <v>2437</v>
      </c>
      <c r="I49" s="1160" t="s">
        <v>8</v>
      </c>
      <c r="J49" s="1163" t="s">
        <v>3034</v>
      </c>
      <c r="K49" s="886" t="s">
        <v>3035</v>
      </c>
      <c r="L49" s="886" t="s">
        <v>3036</v>
      </c>
      <c r="M49" s="881" t="s">
        <v>2</v>
      </c>
      <c r="N49" s="882" t="s">
        <v>2</v>
      </c>
      <c r="O49" s="1157" t="s">
        <v>2191</v>
      </c>
      <c r="P49" s="1158"/>
    </row>
    <row r="50" spans="1:19" ht="53.25" customHeight="1" thickBot="1" x14ac:dyDescent="0.3">
      <c r="A50" s="183"/>
      <c r="B50" s="773" t="s">
        <v>2</v>
      </c>
      <c r="C50" s="771" t="s">
        <v>2</v>
      </c>
      <c r="D50" s="771" t="s">
        <v>2</v>
      </c>
      <c r="E50" s="771" t="s">
        <v>2</v>
      </c>
      <c r="F50" s="771" t="s">
        <v>2</v>
      </c>
      <c r="G50" s="1155" t="s">
        <v>829</v>
      </c>
      <c r="H50" s="1160" t="s">
        <v>2437</v>
      </c>
      <c r="I50" s="1160" t="s">
        <v>8</v>
      </c>
      <c r="J50" s="1163" t="s">
        <v>3034</v>
      </c>
      <c r="K50" s="886" t="s">
        <v>3047</v>
      </c>
      <c r="L50" s="886" t="s">
        <v>3048</v>
      </c>
      <c r="M50" s="881" t="s">
        <v>2</v>
      </c>
      <c r="N50" s="882" t="s">
        <v>2</v>
      </c>
      <c r="O50" s="1157" t="s">
        <v>2191</v>
      </c>
      <c r="P50" s="1158"/>
    </row>
    <row r="51" spans="1:19" ht="62.25" customHeight="1" thickBot="1" x14ac:dyDescent="0.3">
      <c r="A51" s="183"/>
      <c r="B51" s="773" t="s">
        <v>2</v>
      </c>
      <c r="C51" s="771" t="s">
        <v>2</v>
      </c>
      <c r="D51" s="771" t="s">
        <v>2</v>
      </c>
      <c r="E51" s="771" t="s">
        <v>2</v>
      </c>
      <c r="F51" s="771" t="s">
        <v>2</v>
      </c>
      <c r="G51" s="1308" t="s">
        <v>196</v>
      </c>
      <c r="H51" s="1323" t="s">
        <v>4227</v>
      </c>
      <c r="I51" s="1303" t="s">
        <v>4228</v>
      </c>
      <c r="J51" s="1310" t="s">
        <v>3049</v>
      </c>
      <c r="K51" s="1310" t="s">
        <v>3052</v>
      </c>
      <c r="L51" s="1310" t="s">
        <v>3050</v>
      </c>
      <c r="M51" s="1312" t="s">
        <v>2</v>
      </c>
      <c r="N51" s="1313" t="s">
        <v>2</v>
      </c>
      <c r="O51" s="1314"/>
      <c r="P51" s="1315" t="s">
        <v>2191</v>
      </c>
    </row>
    <row r="52" spans="1:19" ht="18.75" customHeight="1" thickBot="1" x14ac:dyDescent="0.3">
      <c r="A52" s="187" t="s">
        <v>83</v>
      </c>
      <c r="B52" s="2023" t="s">
        <v>370</v>
      </c>
      <c r="C52" s="2024"/>
      <c r="D52" s="2024"/>
      <c r="E52" s="2024"/>
      <c r="F52" s="2024"/>
      <c r="G52" s="2024"/>
      <c r="H52" s="2024"/>
      <c r="I52" s="2024"/>
      <c r="J52" s="2024"/>
      <c r="K52" s="2024"/>
      <c r="L52" s="2024"/>
      <c r="M52" s="2024"/>
      <c r="N52" s="2025"/>
      <c r="O52" s="757"/>
      <c r="P52" s="753"/>
    </row>
    <row r="53" spans="1:19" ht="18.75" customHeight="1" thickBot="1" x14ac:dyDescent="0.3">
      <c r="A53" s="187" t="s">
        <v>84</v>
      </c>
      <c r="B53" s="2023" t="s">
        <v>202</v>
      </c>
      <c r="C53" s="2024"/>
      <c r="D53" s="2024"/>
      <c r="E53" s="2024"/>
      <c r="F53" s="2024"/>
      <c r="G53" s="2024"/>
      <c r="H53" s="2024"/>
      <c r="I53" s="2024"/>
      <c r="J53" s="2024"/>
      <c r="K53" s="2024"/>
      <c r="L53" s="2024"/>
      <c r="M53" s="2024"/>
      <c r="N53" s="2025"/>
      <c r="O53" s="757"/>
      <c r="P53" s="753"/>
    </row>
    <row r="54" spans="1:19" ht="62.25" customHeight="1" thickBot="1" x14ac:dyDescent="0.3">
      <c r="A54" s="183"/>
      <c r="B54" s="782" t="s">
        <v>2</v>
      </c>
      <c r="C54" s="783" t="s">
        <v>2</v>
      </c>
      <c r="D54" s="783" t="s">
        <v>2</v>
      </c>
      <c r="E54" s="191"/>
      <c r="F54" s="191"/>
      <c r="G54" s="1308" t="s">
        <v>434</v>
      </c>
      <c r="H54" s="1309" t="s">
        <v>4200</v>
      </c>
      <c r="I54" s="1310" t="s">
        <v>4201</v>
      </c>
      <c r="J54" s="1310" t="s">
        <v>925</v>
      </c>
      <c r="K54" s="1311" t="s">
        <v>3758</v>
      </c>
      <c r="L54" s="1311" t="s">
        <v>928</v>
      </c>
      <c r="M54" s="1312" t="s">
        <v>2</v>
      </c>
      <c r="N54" s="1313" t="s">
        <v>2</v>
      </c>
      <c r="O54" s="1314"/>
      <c r="P54" s="1315" t="s">
        <v>2334</v>
      </c>
    </row>
    <row r="55" spans="1:19" s="89" customFormat="1" ht="62.25" customHeight="1" thickBot="1" x14ac:dyDescent="0.3">
      <c r="A55" s="767"/>
      <c r="B55" s="782" t="s">
        <v>2</v>
      </c>
      <c r="C55" s="783" t="s">
        <v>2</v>
      </c>
      <c r="D55" s="783" t="s">
        <v>2</v>
      </c>
      <c r="E55" s="783" t="s">
        <v>2</v>
      </c>
      <c r="F55" s="783" t="s">
        <v>2</v>
      </c>
      <c r="G55" s="144" t="s">
        <v>753</v>
      </c>
      <c r="H55" s="197" t="s">
        <v>801</v>
      </c>
      <c r="I55" s="198" t="s">
        <v>804</v>
      </c>
      <c r="J55" s="652" t="s">
        <v>947</v>
      </c>
      <c r="K55" s="789" t="s">
        <v>3863</v>
      </c>
      <c r="L55" s="789" t="s">
        <v>2379</v>
      </c>
      <c r="M55" s="774" t="s">
        <v>2</v>
      </c>
      <c r="N55" s="801" t="s">
        <v>2</v>
      </c>
      <c r="O55" s="787"/>
      <c r="P55" s="778" t="s">
        <v>2378</v>
      </c>
    </row>
    <row r="56" spans="1:19" ht="48.75" customHeight="1" thickBot="1" x14ac:dyDescent="0.3">
      <c r="A56" s="183"/>
      <c r="B56" s="773" t="s">
        <v>2</v>
      </c>
      <c r="C56" s="771" t="s">
        <v>2</v>
      </c>
      <c r="D56" s="771" t="s">
        <v>2</v>
      </c>
      <c r="E56" s="771" t="s">
        <v>2</v>
      </c>
      <c r="F56" s="771" t="s">
        <v>2</v>
      </c>
      <c r="G56" s="186" t="s">
        <v>790</v>
      </c>
      <c r="H56" s="351" t="s">
        <v>1053</v>
      </c>
      <c r="I56" s="352" t="s">
        <v>1054</v>
      </c>
      <c r="J56" s="352" t="s">
        <v>926</v>
      </c>
      <c r="K56" s="647" t="s">
        <v>931</v>
      </c>
      <c r="L56" s="648" t="s">
        <v>929</v>
      </c>
      <c r="M56" s="771" t="s">
        <v>2</v>
      </c>
      <c r="N56" s="772" t="s">
        <v>2</v>
      </c>
      <c r="O56" s="777"/>
      <c r="P56" s="778" t="s">
        <v>2334</v>
      </c>
    </row>
    <row r="57" spans="1:19" ht="48.75" customHeight="1" thickBot="1" x14ac:dyDescent="0.3">
      <c r="A57" s="183"/>
      <c r="B57" s="773" t="s">
        <v>2</v>
      </c>
      <c r="C57" s="771" t="s">
        <v>2</v>
      </c>
      <c r="D57" s="771" t="s">
        <v>2</v>
      </c>
      <c r="E57" s="771" t="s">
        <v>2</v>
      </c>
      <c r="F57" s="771" t="s">
        <v>2</v>
      </c>
      <c r="G57" s="186" t="s">
        <v>791</v>
      </c>
      <c r="H57" s="351" t="s">
        <v>1053</v>
      </c>
      <c r="I57" s="352" t="s">
        <v>1054</v>
      </c>
      <c r="J57" s="352" t="s">
        <v>927</v>
      </c>
      <c r="K57" s="647" t="s">
        <v>932</v>
      </c>
      <c r="L57" s="648" t="s">
        <v>930</v>
      </c>
      <c r="M57" s="771" t="s">
        <v>2</v>
      </c>
      <c r="N57" s="772" t="s">
        <v>2</v>
      </c>
      <c r="O57" s="777"/>
      <c r="P57" s="778" t="s">
        <v>2334</v>
      </c>
    </row>
    <row r="58" spans="1:19" ht="48.75" customHeight="1" thickBot="1" x14ac:dyDescent="0.3">
      <c r="A58" s="183"/>
      <c r="B58" s="773" t="s">
        <v>2</v>
      </c>
      <c r="C58" s="771" t="s">
        <v>2</v>
      </c>
      <c r="D58" s="771" t="s">
        <v>2</v>
      </c>
      <c r="E58" s="771" t="s">
        <v>2</v>
      </c>
      <c r="F58" s="771" t="s">
        <v>2</v>
      </c>
      <c r="G58" s="186" t="s">
        <v>433</v>
      </c>
      <c r="H58" s="351" t="s">
        <v>2104</v>
      </c>
      <c r="I58" s="352" t="s">
        <v>2105</v>
      </c>
      <c r="J58" s="352" t="s">
        <v>2106</v>
      </c>
      <c r="K58" s="349" t="s">
        <v>2107</v>
      </c>
      <c r="L58" s="350" t="s">
        <v>2108</v>
      </c>
      <c r="M58" s="771" t="s">
        <v>2</v>
      </c>
      <c r="N58" s="772" t="s">
        <v>2</v>
      </c>
      <c r="O58" s="777" t="s">
        <v>2191</v>
      </c>
      <c r="P58" s="778"/>
      <c r="Q58" s="1628"/>
      <c r="R58" s="1628"/>
      <c r="S58" s="1628"/>
    </row>
    <row r="59" spans="1:19" ht="62.25" customHeight="1" thickBot="1" x14ac:dyDescent="0.3">
      <c r="A59" s="183"/>
      <c r="B59" s="773" t="s">
        <v>2</v>
      </c>
      <c r="C59" s="771" t="s">
        <v>2</v>
      </c>
      <c r="D59" s="771" t="s">
        <v>2</v>
      </c>
      <c r="E59" s="191"/>
      <c r="F59" s="191"/>
      <c r="G59" s="186" t="s">
        <v>434</v>
      </c>
      <c r="H59" s="185" t="s">
        <v>801</v>
      </c>
      <c r="I59" s="184" t="s">
        <v>357</v>
      </c>
      <c r="J59" s="184" t="s">
        <v>554</v>
      </c>
      <c r="K59" s="349" t="s">
        <v>3759</v>
      </c>
      <c r="L59" s="349" t="s">
        <v>975</v>
      </c>
      <c r="M59" s="771" t="s">
        <v>2</v>
      </c>
      <c r="N59" s="353"/>
      <c r="O59" s="779"/>
      <c r="P59" s="778" t="s">
        <v>2334</v>
      </c>
    </row>
    <row r="60" spans="1:19" ht="48.75" customHeight="1" thickBot="1" x14ac:dyDescent="0.3">
      <c r="A60" s="183"/>
      <c r="B60" s="773" t="s">
        <v>2</v>
      </c>
      <c r="C60" s="771" t="s">
        <v>2</v>
      </c>
      <c r="D60" s="771" t="s">
        <v>2</v>
      </c>
      <c r="E60" s="771" t="s">
        <v>2</v>
      </c>
      <c r="F60" s="771" t="s">
        <v>2</v>
      </c>
      <c r="G60" s="186" t="s">
        <v>790</v>
      </c>
      <c r="H60" s="185" t="s">
        <v>801</v>
      </c>
      <c r="I60" s="184" t="s">
        <v>804</v>
      </c>
      <c r="J60" s="184" t="s">
        <v>557</v>
      </c>
      <c r="K60" s="349" t="s">
        <v>977</v>
      </c>
      <c r="L60" s="350" t="s">
        <v>976</v>
      </c>
      <c r="M60" s="771" t="s">
        <v>2</v>
      </c>
      <c r="N60" s="353"/>
      <c r="O60" s="779"/>
      <c r="P60" s="778" t="s">
        <v>2334</v>
      </c>
    </row>
    <row r="61" spans="1:19" ht="48.75" customHeight="1" thickBot="1" x14ac:dyDescent="0.3">
      <c r="A61" s="183"/>
      <c r="B61" s="773" t="s">
        <v>2</v>
      </c>
      <c r="C61" s="771" t="s">
        <v>2</v>
      </c>
      <c r="D61" s="771" t="s">
        <v>2</v>
      </c>
      <c r="E61" s="771" t="s">
        <v>2</v>
      </c>
      <c r="F61" s="771" t="s">
        <v>2</v>
      </c>
      <c r="G61" s="186" t="s">
        <v>791</v>
      </c>
      <c r="H61" s="185" t="s">
        <v>801</v>
      </c>
      <c r="I61" s="184" t="s">
        <v>804</v>
      </c>
      <c r="J61" s="184" t="s">
        <v>558</v>
      </c>
      <c r="K61" s="349" t="s">
        <v>978</v>
      </c>
      <c r="L61" s="350" t="s">
        <v>979</v>
      </c>
      <c r="M61" s="771" t="s">
        <v>2</v>
      </c>
      <c r="N61" s="353"/>
      <c r="O61" s="779"/>
      <c r="P61" s="778" t="s">
        <v>2334</v>
      </c>
    </row>
    <row r="62" spans="1:19" ht="46.5" customHeight="1" x14ac:dyDescent="0.25">
      <c r="A62" s="183"/>
      <c r="B62" s="2099"/>
      <c r="C62" s="2048"/>
      <c r="D62" s="2048"/>
      <c r="E62" s="2048"/>
      <c r="F62" s="1903" t="s">
        <v>2</v>
      </c>
      <c r="G62" s="194" t="s">
        <v>432</v>
      </c>
      <c r="H62" s="196" t="s">
        <v>125</v>
      </c>
      <c r="I62" s="196" t="s">
        <v>528</v>
      </c>
      <c r="J62" s="1795" t="s">
        <v>2259</v>
      </c>
      <c r="K62" s="1953" t="s">
        <v>3760</v>
      </c>
      <c r="L62" s="1953" t="s">
        <v>2261</v>
      </c>
      <c r="M62" s="1903" t="s">
        <v>2</v>
      </c>
      <c r="N62" s="2097" t="s">
        <v>2</v>
      </c>
      <c r="O62" s="2183" t="s">
        <v>2191</v>
      </c>
      <c r="P62" s="2174"/>
    </row>
    <row r="63" spans="1:19" ht="41.25" customHeight="1" thickBot="1" x14ac:dyDescent="0.3">
      <c r="A63" s="183"/>
      <c r="B63" s="2100"/>
      <c r="C63" s="2049"/>
      <c r="D63" s="2049"/>
      <c r="E63" s="2049"/>
      <c r="F63" s="1904"/>
      <c r="G63" s="30" t="s">
        <v>753</v>
      </c>
      <c r="H63" s="30" t="s">
        <v>343</v>
      </c>
      <c r="I63" s="39" t="s">
        <v>1173</v>
      </c>
      <c r="J63" s="1796"/>
      <c r="K63" s="1940"/>
      <c r="L63" s="1940"/>
      <c r="M63" s="1904"/>
      <c r="N63" s="2098"/>
      <c r="O63" s="2184"/>
      <c r="P63" s="2175"/>
    </row>
    <row r="64" spans="1:19" ht="18.75" customHeight="1" thickBot="1" x14ac:dyDescent="0.3">
      <c r="A64" s="187" t="s">
        <v>95</v>
      </c>
      <c r="B64" s="2023" t="s">
        <v>210</v>
      </c>
      <c r="C64" s="2024"/>
      <c r="D64" s="2024"/>
      <c r="E64" s="2024"/>
      <c r="F64" s="2024"/>
      <c r="G64" s="2024"/>
      <c r="H64" s="2024"/>
      <c r="I64" s="2024"/>
      <c r="J64" s="2024"/>
      <c r="K64" s="2024"/>
      <c r="L64" s="2024"/>
      <c r="M64" s="2024"/>
      <c r="N64" s="2025"/>
      <c r="O64" s="757"/>
      <c r="P64" s="753"/>
    </row>
    <row r="65" spans="1:17" ht="48.75" customHeight="1" thickBot="1" x14ac:dyDescent="0.3">
      <c r="A65" s="183"/>
      <c r="B65" s="773" t="s">
        <v>2</v>
      </c>
      <c r="C65" s="771" t="s">
        <v>2</v>
      </c>
      <c r="D65" s="771" t="s">
        <v>2</v>
      </c>
      <c r="E65" s="771" t="s">
        <v>2</v>
      </c>
      <c r="F65" s="771" t="s">
        <v>2</v>
      </c>
      <c r="G65" s="186" t="s">
        <v>1977</v>
      </c>
      <c r="H65" s="351" t="s">
        <v>801</v>
      </c>
      <c r="I65" s="186" t="s">
        <v>8</v>
      </c>
      <c r="J65" s="352" t="s">
        <v>1925</v>
      </c>
      <c r="K65" s="355" t="s">
        <v>1926</v>
      </c>
      <c r="L65" s="646" t="s">
        <v>1927</v>
      </c>
      <c r="M65" s="771" t="s">
        <v>2</v>
      </c>
      <c r="N65" s="772" t="s">
        <v>2</v>
      </c>
      <c r="O65" s="777" t="s">
        <v>2191</v>
      </c>
      <c r="P65" s="778" t="s">
        <v>2190</v>
      </c>
    </row>
    <row r="66" spans="1:17" ht="48.75" customHeight="1" thickBot="1" x14ac:dyDescent="0.3">
      <c r="A66" s="183"/>
      <c r="B66" s="191"/>
      <c r="C66" s="191"/>
      <c r="D66" s="191"/>
      <c r="E66" s="1305" t="s">
        <v>2</v>
      </c>
      <c r="F66" s="1305" t="s">
        <v>2</v>
      </c>
      <c r="G66" s="1258" t="s">
        <v>4207</v>
      </c>
      <c r="H66" s="1279" t="s">
        <v>4241</v>
      </c>
      <c r="I66" s="1280" t="s">
        <v>10</v>
      </c>
      <c r="J66" s="1303" t="s">
        <v>4247</v>
      </c>
      <c r="K66" s="1303" t="s">
        <v>4242</v>
      </c>
      <c r="L66" s="1303" t="s">
        <v>4242</v>
      </c>
      <c r="M66" s="1305" t="s">
        <v>2</v>
      </c>
      <c r="N66" s="1305"/>
      <c r="O66" s="1336"/>
      <c r="P66" s="1293" t="s">
        <v>2334</v>
      </c>
    </row>
    <row r="67" spans="1:17" ht="48.75" customHeight="1" thickBot="1" x14ac:dyDescent="0.3">
      <c r="A67" s="183"/>
      <c r="B67" s="191"/>
      <c r="C67" s="191"/>
      <c r="D67" s="191"/>
      <c r="E67" s="1305" t="s">
        <v>2</v>
      </c>
      <c r="F67" s="1305" t="s">
        <v>2</v>
      </c>
      <c r="G67" s="1281" t="s">
        <v>4208</v>
      </c>
      <c r="H67" s="1291" t="s">
        <v>4248</v>
      </c>
      <c r="I67" s="1292" t="s">
        <v>22</v>
      </c>
      <c r="J67" s="1303" t="s">
        <v>4249</v>
      </c>
      <c r="K67" s="1303" t="s">
        <v>4250</v>
      </c>
      <c r="L67" s="1303" t="s">
        <v>4250</v>
      </c>
      <c r="M67" s="1305" t="s">
        <v>2</v>
      </c>
      <c r="N67" s="1305"/>
      <c r="O67" s="1336"/>
      <c r="P67" s="1293" t="s">
        <v>2334</v>
      </c>
    </row>
    <row r="68" spans="1:17" ht="48.75" customHeight="1" thickBot="1" x14ac:dyDescent="0.3">
      <c r="A68" s="183"/>
      <c r="B68" s="191"/>
      <c r="C68" s="191"/>
      <c r="D68" s="191"/>
      <c r="E68" s="1305" t="s">
        <v>2</v>
      </c>
      <c r="F68" s="1305" t="s">
        <v>2</v>
      </c>
      <c r="G68" s="1332" t="s">
        <v>4209</v>
      </c>
      <c r="H68" s="1337" t="s">
        <v>4190</v>
      </c>
      <c r="I68" s="1335" t="s">
        <v>23</v>
      </c>
      <c r="J68" s="1303" t="s">
        <v>4251</v>
      </c>
      <c r="K68" s="1303" t="s">
        <v>4252</v>
      </c>
      <c r="L68" s="1303" t="s">
        <v>4252</v>
      </c>
      <c r="M68" s="1305" t="s">
        <v>2</v>
      </c>
      <c r="N68" s="1305"/>
      <c r="O68" s="1336"/>
      <c r="P68" s="1293" t="s">
        <v>2334</v>
      </c>
    </row>
    <row r="69" spans="1:17" ht="48.75" customHeight="1" thickBot="1" x14ac:dyDescent="0.3">
      <c r="A69" s="183"/>
      <c r="B69" s="773" t="s">
        <v>2</v>
      </c>
      <c r="C69" s="771" t="s">
        <v>2</v>
      </c>
      <c r="D69" s="191"/>
      <c r="E69" s="191"/>
      <c r="F69" s="191"/>
      <c r="G69" s="186" t="s">
        <v>445</v>
      </c>
      <c r="H69" s="351" t="s">
        <v>1015</v>
      </c>
      <c r="I69" s="186" t="s">
        <v>212</v>
      </c>
      <c r="J69" s="352" t="s">
        <v>950</v>
      </c>
      <c r="K69" s="355" t="s">
        <v>948</v>
      </c>
      <c r="L69" s="646" t="s">
        <v>949</v>
      </c>
      <c r="M69" s="771" t="s">
        <v>2</v>
      </c>
      <c r="N69" s="772" t="s">
        <v>2</v>
      </c>
      <c r="O69" s="777" t="s">
        <v>2191</v>
      </c>
      <c r="P69" s="778" t="s">
        <v>2190</v>
      </c>
    </row>
    <row r="70" spans="1:17" ht="48.75" customHeight="1" thickBot="1" x14ac:dyDescent="0.3">
      <c r="A70" s="183"/>
      <c r="B70" s="773" t="s">
        <v>2</v>
      </c>
      <c r="C70" s="771" t="s">
        <v>2</v>
      </c>
      <c r="D70" s="191"/>
      <c r="E70" s="191"/>
      <c r="F70" s="191"/>
      <c r="G70" s="186" t="s">
        <v>445</v>
      </c>
      <c r="H70" s="1309" t="s">
        <v>4236</v>
      </c>
      <c r="I70" s="186" t="s">
        <v>212</v>
      </c>
      <c r="J70" s="352" t="s">
        <v>2102</v>
      </c>
      <c r="K70" s="647" t="s">
        <v>3937</v>
      </c>
      <c r="L70" s="648" t="s">
        <v>3938</v>
      </c>
      <c r="M70" s="771" t="s">
        <v>2</v>
      </c>
      <c r="N70" s="772" t="s">
        <v>2</v>
      </c>
      <c r="O70" s="777" t="s">
        <v>2191</v>
      </c>
      <c r="P70" s="778" t="s">
        <v>2190</v>
      </c>
    </row>
    <row r="71" spans="1:17" ht="48.75" customHeight="1" thickBot="1" x14ac:dyDescent="0.3">
      <c r="A71" s="183"/>
      <c r="B71" s="773" t="s">
        <v>2</v>
      </c>
      <c r="C71" s="771" t="s">
        <v>2</v>
      </c>
      <c r="D71" s="191"/>
      <c r="E71" s="191"/>
      <c r="F71" s="191"/>
      <c r="G71" s="1308" t="s">
        <v>445</v>
      </c>
      <c r="H71" s="1309" t="s">
        <v>4237</v>
      </c>
      <c r="I71" s="1308" t="s">
        <v>212</v>
      </c>
      <c r="J71" s="1310" t="s">
        <v>2103</v>
      </c>
      <c r="K71" s="1311" t="s">
        <v>4238</v>
      </c>
      <c r="L71" s="1316" t="s">
        <v>4239</v>
      </c>
      <c r="M71" s="1312" t="s">
        <v>2</v>
      </c>
      <c r="N71" s="1313" t="s">
        <v>2</v>
      </c>
      <c r="O71" s="1314" t="s">
        <v>2191</v>
      </c>
      <c r="P71" s="1315" t="s">
        <v>2190</v>
      </c>
    </row>
    <row r="72" spans="1:17" ht="59.25" customHeight="1" thickBot="1" x14ac:dyDescent="0.3">
      <c r="A72" s="183"/>
      <c r="B72" s="1218" t="s">
        <v>2</v>
      </c>
      <c r="C72" s="1219" t="s">
        <v>2</v>
      </c>
      <c r="D72" s="1220"/>
      <c r="E72" s="1220"/>
      <c r="F72" s="1220"/>
      <c r="G72" s="1108" t="s">
        <v>3960</v>
      </c>
      <c r="H72" s="184" t="s">
        <v>3961</v>
      </c>
      <c r="I72" s="1108" t="s">
        <v>3962</v>
      </c>
      <c r="J72" s="184" t="s">
        <v>3604</v>
      </c>
      <c r="K72" s="647" t="s">
        <v>3940</v>
      </c>
      <c r="L72" s="648" t="s">
        <v>3939</v>
      </c>
      <c r="M72" s="1219" t="s">
        <v>2</v>
      </c>
      <c r="N72" s="1221" t="s">
        <v>2</v>
      </c>
      <c r="O72" s="1222" t="s">
        <v>2191</v>
      </c>
      <c r="P72" s="1223" t="s">
        <v>2190</v>
      </c>
    </row>
    <row r="73" spans="1:17" ht="62.25" customHeight="1" thickBot="1" x14ac:dyDescent="0.3">
      <c r="A73" s="183"/>
      <c r="B73" s="1218" t="s">
        <v>2</v>
      </c>
      <c r="C73" s="1219" t="s">
        <v>2</v>
      </c>
      <c r="D73" s="1220"/>
      <c r="E73" s="1220"/>
      <c r="F73" s="1220"/>
      <c r="G73" s="1108" t="s">
        <v>3960</v>
      </c>
      <c r="H73" s="184" t="s">
        <v>3963</v>
      </c>
      <c r="I73" s="1108" t="s">
        <v>3962</v>
      </c>
      <c r="J73" s="184" t="s">
        <v>3605</v>
      </c>
      <c r="K73" s="647" t="s">
        <v>3941</v>
      </c>
      <c r="L73" s="648" t="s">
        <v>3942</v>
      </c>
      <c r="M73" s="1219" t="s">
        <v>2</v>
      </c>
      <c r="N73" s="1221" t="s">
        <v>2</v>
      </c>
      <c r="O73" s="1222" t="s">
        <v>2191</v>
      </c>
      <c r="P73" s="1223" t="s">
        <v>2190</v>
      </c>
    </row>
    <row r="74" spans="1:17" ht="48.75" customHeight="1" thickBot="1" x14ac:dyDescent="0.3">
      <c r="A74" s="183"/>
      <c r="B74" s="773" t="s">
        <v>2</v>
      </c>
      <c r="C74" s="771" t="s">
        <v>2</v>
      </c>
      <c r="D74" s="191"/>
      <c r="E74" s="191"/>
      <c r="F74" s="191"/>
      <c r="G74" s="186" t="s">
        <v>438</v>
      </c>
      <c r="H74" s="185" t="s">
        <v>801</v>
      </c>
      <c r="I74" s="184" t="s">
        <v>559</v>
      </c>
      <c r="J74" s="184" t="s">
        <v>560</v>
      </c>
      <c r="K74" s="355" t="s">
        <v>1827</v>
      </c>
      <c r="L74" s="646" t="s">
        <v>1828</v>
      </c>
      <c r="M74" s="771" t="s">
        <v>2</v>
      </c>
      <c r="N74" s="353"/>
      <c r="O74" s="779"/>
      <c r="P74" s="778" t="s">
        <v>2334</v>
      </c>
    </row>
    <row r="75" spans="1:17" ht="48.75" customHeight="1" thickBot="1" x14ac:dyDescent="0.3">
      <c r="A75" s="183"/>
      <c r="B75" s="1324" t="s">
        <v>2</v>
      </c>
      <c r="C75" s="1305" t="s">
        <v>2</v>
      </c>
      <c r="D75" s="1305" t="s">
        <v>2</v>
      </c>
      <c r="E75" s="1305" t="s">
        <v>2</v>
      </c>
      <c r="F75" s="1305" t="s">
        <v>2</v>
      </c>
      <c r="G75" s="1302" t="s">
        <v>4185</v>
      </c>
      <c r="H75" s="1323" t="s">
        <v>4300</v>
      </c>
      <c r="I75" s="1303" t="s">
        <v>849</v>
      </c>
      <c r="J75" s="1303" t="s">
        <v>4186</v>
      </c>
      <c r="K75" s="1303" t="s">
        <v>4301</v>
      </c>
      <c r="L75" s="1302" t="s">
        <v>4302</v>
      </c>
      <c r="M75" s="1305" t="s">
        <v>4187</v>
      </c>
      <c r="N75" s="1306" t="s">
        <v>4187</v>
      </c>
      <c r="O75" s="1324"/>
      <c r="P75" s="1293" t="s">
        <v>2334</v>
      </c>
    </row>
    <row r="76" spans="1:17" s="354" customFormat="1" ht="51.75" customHeight="1" thickBot="1" x14ac:dyDescent="0.3">
      <c r="A76" s="650"/>
      <c r="B76" s="785" t="s">
        <v>2</v>
      </c>
      <c r="C76" s="784" t="s">
        <v>2</v>
      </c>
      <c r="D76" s="784" t="s">
        <v>2</v>
      </c>
      <c r="E76" s="784" t="s">
        <v>2</v>
      </c>
      <c r="F76" s="784" t="s">
        <v>2</v>
      </c>
      <c r="G76" s="792" t="s">
        <v>439</v>
      </c>
      <c r="H76" s="1289" t="s">
        <v>2390</v>
      </c>
      <c r="I76" s="1290" t="s">
        <v>849</v>
      </c>
      <c r="J76" s="792" t="s">
        <v>2391</v>
      </c>
      <c r="K76" s="790" t="s">
        <v>2389</v>
      </c>
      <c r="L76" s="790" t="s">
        <v>2397</v>
      </c>
      <c r="M76" s="784" t="s">
        <v>2</v>
      </c>
      <c r="N76" s="970" t="s">
        <v>2</v>
      </c>
      <c r="O76" s="793" t="s">
        <v>2191</v>
      </c>
      <c r="P76" s="794" t="s">
        <v>2190</v>
      </c>
    </row>
    <row r="77" spans="1:17" s="354" customFormat="1" ht="51.75" customHeight="1" x14ac:dyDescent="0.25">
      <c r="A77" s="650"/>
      <c r="B77" s="2011" t="s">
        <v>2</v>
      </c>
      <c r="C77" s="1903" t="s">
        <v>2</v>
      </c>
      <c r="D77" s="1833" t="s">
        <v>2</v>
      </c>
      <c r="E77" s="1833" t="s">
        <v>2</v>
      </c>
      <c r="F77" s="1903" t="s">
        <v>2</v>
      </c>
      <c r="G77" s="1161" t="s">
        <v>439</v>
      </c>
      <c r="H77" s="1162" t="s">
        <v>3027</v>
      </c>
      <c r="I77" s="705" t="s">
        <v>849</v>
      </c>
      <c r="J77" s="1923" t="s">
        <v>3025</v>
      </c>
      <c r="K77" s="1931" t="s">
        <v>3864</v>
      </c>
      <c r="L77" s="1931" t="s">
        <v>3026</v>
      </c>
      <c r="M77" s="1999" t="s">
        <v>2</v>
      </c>
      <c r="N77" s="2170" t="s">
        <v>2</v>
      </c>
      <c r="O77" s="2216"/>
      <c r="P77" s="2218" t="s">
        <v>2334</v>
      </c>
    </row>
    <row r="78" spans="1:17" s="354" customFormat="1" ht="51.75" customHeight="1" thickBot="1" x14ac:dyDescent="0.3">
      <c r="A78" s="650"/>
      <c r="B78" s="2012"/>
      <c r="C78" s="1904"/>
      <c r="D78" s="1835"/>
      <c r="E78" s="1835"/>
      <c r="F78" s="1904"/>
      <c r="G78" s="592" t="s">
        <v>442</v>
      </c>
      <c r="H78" s="332" t="s">
        <v>1793</v>
      </c>
      <c r="I78" s="332" t="s">
        <v>23</v>
      </c>
      <c r="J78" s="1924"/>
      <c r="K78" s="1932"/>
      <c r="L78" s="1932"/>
      <c r="M78" s="2000"/>
      <c r="N78" s="2171"/>
      <c r="O78" s="2217"/>
      <c r="P78" s="2219"/>
    </row>
    <row r="79" spans="1:17" ht="48.75" customHeight="1" thickBot="1" x14ac:dyDescent="0.3">
      <c r="A79" s="183"/>
      <c r="B79" s="960" t="s">
        <v>2</v>
      </c>
      <c r="C79" s="930" t="s">
        <v>2</v>
      </c>
      <c r="D79" s="933"/>
      <c r="E79" s="933"/>
      <c r="F79" s="933"/>
      <c r="G79" s="856" t="s">
        <v>443</v>
      </c>
      <c r="H79" s="961" t="s">
        <v>801</v>
      </c>
      <c r="I79" s="953" t="s">
        <v>212</v>
      </c>
      <c r="J79" s="953" t="s">
        <v>824</v>
      </c>
      <c r="K79" s="962" t="s">
        <v>1829</v>
      </c>
      <c r="L79" s="931" t="s">
        <v>1830</v>
      </c>
      <c r="M79" s="930" t="s">
        <v>2</v>
      </c>
      <c r="N79" s="963"/>
      <c r="O79" s="964"/>
      <c r="P79" s="932" t="s">
        <v>2190</v>
      </c>
    </row>
    <row r="80" spans="1:17" ht="48.75" customHeight="1" thickBot="1" x14ac:dyDescent="0.3">
      <c r="A80" s="183"/>
      <c r="B80" s="880" t="s">
        <v>2</v>
      </c>
      <c r="C80" s="881" t="s">
        <v>2</v>
      </c>
      <c r="D80" s="191"/>
      <c r="E80" s="191"/>
      <c r="F80" s="191"/>
      <c r="G80" s="186" t="s">
        <v>443</v>
      </c>
      <c r="H80" s="351" t="s">
        <v>801</v>
      </c>
      <c r="I80" s="352" t="s">
        <v>212</v>
      </c>
      <c r="J80" s="352" t="s">
        <v>2433</v>
      </c>
      <c r="K80" s="355" t="s">
        <v>2430</v>
      </c>
      <c r="L80" s="646" t="s">
        <v>2431</v>
      </c>
      <c r="M80" s="881" t="s">
        <v>2</v>
      </c>
      <c r="N80" s="882" t="s">
        <v>2</v>
      </c>
      <c r="O80" s="879" t="s">
        <v>2191</v>
      </c>
      <c r="P80" s="799"/>
      <c r="Q80" s="968"/>
    </row>
    <row r="81" spans="1:16" ht="48.75" customHeight="1" thickBot="1" x14ac:dyDescent="0.3">
      <c r="A81" s="183"/>
      <c r="B81" s="773" t="s">
        <v>2</v>
      </c>
      <c r="C81" s="771" t="s">
        <v>2</v>
      </c>
      <c r="D81" s="191"/>
      <c r="E81" s="191"/>
      <c r="F81" s="191"/>
      <c r="G81" s="186" t="s">
        <v>443</v>
      </c>
      <c r="H81" s="351" t="s">
        <v>2028</v>
      </c>
      <c r="I81" s="352" t="s">
        <v>212</v>
      </c>
      <c r="J81" s="352" t="s">
        <v>2116</v>
      </c>
      <c r="K81" s="349" t="s">
        <v>2117</v>
      </c>
      <c r="L81" s="350" t="s">
        <v>2118</v>
      </c>
      <c r="M81" s="771" t="s">
        <v>2</v>
      </c>
      <c r="N81" s="772" t="s">
        <v>2</v>
      </c>
      <c r="O81" s="777" t="s">
        <v>2191</v>
      </c>
      <c r="P81" s="778" t="s">
        <v>2190</v>
      </c>
    </row>
    <row r="82" spans="1:16" ht="48.75" customHeight="1" thickBot="1" x14ac:dyDescent="0.3">
      <c r="A82" s="183"/>
      <c r="B82" s="773" t="s">
        <v>2</v>
      </c>
      <c r="C82" s="771" t="s">
        <v>2</v>
      </c>
      <c r="D82" s="191"/>
      <c r="E82" s="191"/>
      <c r="F82" s="191"/>
      <c r="G82" s="186" t="s">
        <v>444</v>
      </c>
      <c r="H82" s="351" t="s">
        <v>2028</v>
      </c>
      <c r="I82" s="352" t="s">
        <v>212</v>
      </c>
      <c r="J82" s="352" t="s">
        <v>2119</v>
      </c>
      <c r="K82" s="349" t="s">
        <v>2120</v>
      </c>
      <c r="L82" s="350" t="s">
        <v>2121</v>
      </c>
      <c r="M82" s="771" t="s">
        <v>2</v>
      </c>
      <c r="N82" s="772" t="s">
        <v>2</v>
      </c>
      <c r="O82" s="777" t="s">
        <v>2191</v>
      </c>
      <c r="P82" s="778" t="s">
        <v>2190</v>
      </c>
    </row>
    <row r="83" spans="1:16" ht="48.75" customHeight="1" x14ac:dyDescent="0.25">
      <c r="A83" s="183"/>
      <c r="B83" s="1982" t="s">
        <v>2</v>
      </c>
      <c r="C83" s="1833" t="s">
        <v>2</v>
      </c>
      <c r="D83" s="1808"/>
      <c r="E83" s="1808"/>
      <c r="F83" s="1808"/>
      <c r="G83" s="194" t="s">
        <v>443</v>
      </c>
      <c r="H83" s="195" t="s">
        <v>1998</v>
      </c>
      <c r="I83" s="196" t="s">
        <v>212</v>
      </c>
      <c r="J83" s="1800" t="s">
        <v>825</v>
      </c>
      <c r="K83" s="1836" t="s">
        <v>1831</v>
      </c>
      <c r="L83" s="1836" t="s">
        <v>1832</v>
      </c>
      <c r="M83" s="1797" t="s">
        <v>2</v>
      </c>
      <c r="N83" s="2076"/>
      <c r="O83" s="2179"/>
      <c r="P83" s="2181" t="s">
        <v>2190</v>
      </c>
    </row>
    <row r="84" spans="1:16" ht="48.75" customHeight="1" thickBot="1" x14ac:dyDescent="0.3">
      <c r="A84" s="183"/>
      <c r="B84" s="2034"/>
      <c r="C84" s="1835"/>
      <c r="D84" s="1810"/>
      <c r="E84" s="1810"/>
      <c r="F84" s="1810"/>
      <c r="G84" s="144" t="s">
        <v>444</v>
      </c>
      <c r="H84" s="189" t="s">
        <v>801</v>
      </c>
      <c r="I84" s="193" t="s">
        <v>212</v>
      </c>
      <c r="J84" s="1802"/>
      <c r="K84" s="1838"/>
      <c r="L84" s="2095"/>
      <c r="M84" s="1799"/>
      <c r="N84" s="2077"/>
      <c r="O84" s="2180"/>
      <c r="P84" s="2182"/>
    </row>
    <row r="85" spans="1:16" ht="48.75" customHeight="1" x14ac:dyDescent="0.25">
      <c r="A85" s="183"/>
      <c r="B85" s="1925" t="s">
        <v>2</v>
      </c>
      <c r="C85" s="1908" t="s">
        <v>2</v>
      </c>
      <c r="D85" s="1808"/>
      <c r="E85" s="1808"/>
      <c r="F85" s="1808"/>
      <c r="G85" s="194" t="s">
        <v>443</v>
      </c>
      <c r="H85" s="195" t="s">
        <v>1998</v>
      </c>
      <c r="I85" s="196" t="s">
        <v>212</v>
      </c>
      <c r="J85" s="1731" t="s">
        <v>2432</v>
      </c>
      <c r="K85" s="1836" t="s">
        <v>2468</v>
      </c>
      <c r="L85" s="1836" t="s">
        <v>2467</v>
      </c>
      <c r="M85" s="1895" t="s">
        <v>2</v>
      </c>
      <c r="N85" s="2045" t="s">
        <v>2</v>
      </c>
      <c r="O85" s="2183" t="s">
        <v>2191</v>
      </c>
      <c r="P85" s="2181"/>
    </row>
    <row r="86" spans="1:16" ht="48.75" customHeight="1" thickBot="1" x14ac:dyDescent="0.3">
      <c r="A86" s="183"/>
      <c r="B86" s="1927"/>
      <c r="C86" s="1910"/>
      <c r="D86" s="1810"/>
      <c r="E86" s="1810"/>
      <c r="F86" s="1810"/>
      <c r="G86" s="144" t="s">
        <v>444</v>
      </c>
      <c r="H86" s="197" t="s">
        <v>801</v>
      </c>
      <c r="I86" s="198" t="s">
        <v>212</v>
      </c>
      <c r="J86" s="1786"/>
      <c r="K86" s="1838"/>
      <c r="L86" s="2090"/>
      <c r="M86" s="1897"/>
      <c r="N86" s="2046"/>
      <c r="O86" s="2184"/>
      <c r="P86" s="2182"/>
    </row>
    <row r="87" spans="1:16" ht="48.75" customHeight="1" x14ac:dyDescent="0.25">
      <c r="A87" s="183"/>
      <c r="B87" s="1982" t="s">
        <v>2</v>
      </c>
      <c r="C87" s="1833" t="s">
        <v>2</v>
      </c>
      <c r="D87" s="1808"/>
      <c r="E87" s="1808"/>
      <c r="F87" s="1808"/>
      <c r="G87" s="194" t="s">
        <v>443</v>
      </c>
      <c r="H87" s="195" t="s">
        <v>1998</v>
      </c>
      <c r="I87" s="196" t="s">
        <v>212</v>
      </c>
      <c r="J87" s="1800" t="s">
        <v>826</v>
      </c>
      <c r="K87" s="1836" t="s">
        <v>1833</v>
      </c>
      <c r="L87" s="1836" t="s">
        <v>1834</v>
      </c>
      <c r="M87" s="1833" t="s">
        <v>2</v>
      </c>
      <c r="N87" s="1862"/>
      <c r="O87" s="2140"/>
      <c r="P87" s="1996" t="s">
        <v>2190</v>
      </c>
    </row>
    <row r="88" spans="1:16" ht="48.75" customHeight="1" thickBot="1" x14ac:dyDescent="0.3">
      <c r="A88" s="183"/>
      <c r="B88" s="2034"/>
      <c r="C88" s="1835"/>
      <c r="D88" s="1810"/>
      <c r="E88" s="1810"/>
      <c r="F88" s="1810"/>
      <c r="G88" s="592" t="s">
        <v>445</v>
      </c>
      <c r="H88" s="189" t="s">
        <v>801</v>
      </c>
      <c r="I88" s="193" t="s">
        <v>212</v>
      </c>
      <c r="J88" s="1802"/>
      <c r="K88" s="1838"/>
      <c r="L88" s="1838"/>
      <c r="M88" s="1835"/>
      <c r="N88" s="1864"/>
      <c r="O88" s="2141"/>
      <c r="P88" s="1998"/>
    </row>
    <row r="89" spans="1:16" ht="48.75" customHeight="1" x14ac:dyDescent="0.25">
      <c r="A89" s="183"/>
      <c r="B89" s="1982" t="s">
        <v>2</v>
      </c>
      <c r="C89" s="1833" t="s">
        <v>2</v>
      </c>
      <c r="D89" s="1808"/>
      <c r="E89" s="1808"/>
      <c r="F89" s="1862"/>
      <c r="G89" s="535" t="s">
        <v>443</v>
      </c>
      <c r="H89" s="1160" t="s">
        <v>1998</v>
      </c>
      <c r="I89" s="1143" t="s">
        <v>212</v>
      </c>
      <c r="J89" s="1840" t="s">
        <v>3060</v>
      </c>
      <c r="K89" s="1836" t="s">
        <v>1833</v>
      </c>
      <c r="L89" s="1836" t="s">
        <v>1834</v>
      </c>
      <c r="M89" s="1908" t="s">
        <v>2</v>
      </c>
      <c r="N89" s="1908" t="s">
        <v>2</v>
      </c>
      <c r="O89" s="2140"/>
      <c r="P89" s="1996" t="s">
        <v>2191</v>
      </c>
    </row>
    <row r="90" spans="1:16" ht="48.75" customHeight="1" x14ac:dyDescent="0.25">
      <c r="A90" s="183"/>
      <c r="B90" s="2096"/>
      <c r="C90" s="1834"/>
      <c r="D90" s="1839"/>
      <c r="E90" s="1839"/>
      <c r="F90" s="2131"/>
      <c r="G90" s="36" t="s">
        <v>444</v>
      </c>
      <c r="H90" s="1145" t="s">
        <v>1998</v>
      </c>
      <c r="I90" s="199" t="s">
        <v>212</v>
      </c>
      <c r="J90" s="1698"/>
      <c r="K90" s="1865"/>
      <c r="L90" s="1865"/>
      <c r="M90" s="1909"/>
      <c r="N90" s="1909"/>
      <c r="O90" s="2220"/>
      <c r="P90" s="2226"/>
    </row>
    <row r="91" spans="1:16" ht="48.75" customHeight="1" thickBot="1" x14ac:dyDescent="0.3">
      <c r="A91" s="183"/>
      <c r="B91" s="2034"/>
      <c r="C91" s="1835"/>
      <c r="D91" s="1810"/>
      <c r="E91" s="1810"/>
      <c r="F91" s="1864"/>
      <c r="G91" s="592" t="s">
        <v>445</v>
      </c>
      <c r="H91" s="332" t="s">
        <v>3055</v>
      </c>
      <c r="I91" s="332" t="s">
        <v>212</v>
      </c>
      <c r="J91" s="1842"/>
      <c r="K91" s="1838"/>
      <c r="L91" s="1838"/>
      <c r="M91" s="1910"/>
      <c r="N91" s="1910"/>
      <c r="O91" s="2141"/>
      <c r="P91" s="1998"/>
    </row>
    <row r="92" spans="1:16" ht="48.75" customHeight="1" x14ac:dyDescent="0.25">
      <c r="A92" s="183"/>
      <c r="B92" s="1982" t="s">
        <v>2</v>
      </c>
      <c r="C92" s="1833" t="s">
        <v>2</v>
      </c>
      <c r="D92" s="1808"/>
      <c r="E92" s="1808"/>
      <c r="F92" s="1808"/>
      <c r="G92" s="194" t="s">
        <v>443</v>
      </c>
      <c r="H92" s="195" t="s">
        <v>1998</v>
      </c>
      <c r="I92" s="196" t="s">
        <v>212</v>
      </c>
      <c r="J92" s="1731" t="s">
        <v>2024</v>
      </c>
      <c r="K92" s="1836" t="s">
        <v>2025</v>
      </c>
      <c r="L92" s="1836" t="s">
        <v>2026</v>
      </c>
      <c r="M92" s="1797" t="s">
        <v>2</v>
      </c>
      <c r="N92" s="1885" t="s">
        <v>2</v>
      </c>
      <c r="O92" s="1780" t="s">
        <v>2191</v>
      </c>
      <c r="P92" s="1956" t="s">
        <v>2190</v>
      </c>
    </row>
    <row r="93" spans="1:16" ht="48.75" customHeight="1" thickBot="1" x14ac:dyDescent="0.3">
      <c r="A93" s="183"/>
      <c r="B93" s="1983"/>
      <c r="C93" s="1902"/>
      <c r="D93" s="1873"/>
      <c r="E93" s="1873"/>
      <c r="F93" s="1873"/>
      <c r="G93" s="31" t="s">
        <v>444</v>
      </c>
      <c r="H93" s="356" t="s">
        <v>2023</v>
      </c>
      <c r="I93" s="357" t="s">
        <v>212</v>
      </c>
      <c r="J93" s="1920"/>
      <c r="K93" s="2056"/>
      <c r="L93" s="2101"/>
      <c r="M93" s="1881"/>
      <c r="N93" s="1936"/>
      <c r="O93" s="2139"/>
      <c r="P93" s="2189"/>
    </row>
    <row r="94" spans="1:16" ht="18.75" customHeight="1" thickBot="1" x14ac:dyDescent="0.3">
      <c r="A94" s="187" t="s">
        <v>96</v>
      </c>
      <c r="B94" s="1803" t="s">
        <v>216</v>
      </c>
      <c r="C94" s="1804"/>
      <c r="D94" s="1804"/>
      <c r="E94" s="1804"/>
      <c r="F94" s="1804"/>
      <c r="G94" s="1804"/>
      <c r="H94" s="1804"/>
      <c r="I94" s="1804"/>
      <c r="J94" s="1804"/>
      <c r="K94" s="1804"/>
      <c r="L94" s="1804"/>
      <c r="M94" s="1804"/>
      <c r="N94" s="1804"/>
      <c r="O94" s="757"/>
      <c r="P94" s="753"/>
    </row>
    <row r="95" spans="1:16" ht="36" customHeight="1" x14ac:dyDescent="0.25">
      <c r="A95" s="183"/>
      <c r="B95" s="1982" t="s">
        <v>2</v>
      </c>
      <c r="C95" s="1833" t="s">
        <v>2</v>
      </c>
      <c r="D95" s="1833" t="s">
        <v>2</v>
      </c>
      <c r="E95" s="1833" t="s">
        <v>2</v>
      </c>
      <c r="F95" s="1833" t="s">
        <v>2</v>
      </c>
      <c r="G95" s="194" t="s">
        <v>448</v>
      </c>
      <c r="H95" s="195" t="s">
        <v>8</v>
      </c>
      <c r="I95" s="196" t="s">
        <v>8</v>
      </c>
      <c r="J95" s="1731" t="s">
        <v>933</v>
      </c>
      <c r="K95" s="1836" t="s">
        <v>934</v>
      </c>
      <c r="L95" s="1836" t="s">
        <v>935</v>
      </c>
      <c r="M95" s="1833" t="s">
        <v>2</v>
      </c>
      <c r="N95" s="1788" t="s">
        <v>2</v>
      </c>
      <c r="O95" s="1780"/>
      <c r="P95" s="1956" t="s">
        <v>2334</v>
      </c>
    </row>
    <row r="96" spans="1:16" ht="37.5" customHeight="1" thickBot="1" x14ac:dyDescent="0.3">
      <c r="A96" s="183"/>
      <c r="B96" s="2034"/>
      <c r="C96" s="1835"/>
      <c r="D96" s="1835"/>
      <c r="E96" s="1835"/>
      <c r="F96" s="1835"/>
      <c r="G96" s="144" t="s">
        <v>449</v>
      </c>
      <c r="H96" s="197" t="s">
        <v>1778</v>
      </c>
      <c r="I96" s="198" t="s">
        <v>331</v>
      </c>
      <c r="J96" s="1786"/>
      <c r="K96" s="1838"/>
      <c r="L96" s="1838"/>
      <c r="M96" s="1835"/>
      <c r="N96" s="1790"/>
      <c r="O96" s="1782"/>
      <c r="P96" s="1957"/>
    </row>
    <row r="97" spans="1:16" ht="51" customHeight="1" x14ac:dyDescent="0.25">
      <c r="A97" s="183"/>
      <c r="B97" s="1982" t="s">
        <v>2</v>
      </c>
      <c r="C97" s="1833" t="s">
        <v>2</v>
      </c>
      <c r="D97" s="1833" t="s">
        <v>2</v>
      </c>
      <c r="E97" s="1833" t="s">
        <v>2</v>
      </c>
      <c r="F97" s="1833" t="s">
        <v>2</v>
      </c>
      <c r="G97" s="194" t="s">
        <v>448</v>
      </c>
      <c r="H97" s="188" t="s">
        <v>8</v>
      </c>
      <c r="I97" s="190" t="s">
        <v>8</v>
      </c>
      <c r="J97" s="1800" t="s">
        <v>561</v>
      </c>
      <c r="K97" s="1776" t="s">
        <v>980</v>
      </c>
      <c r="L97" s="1836" t="s">
        <v>1777</v>
      </c>
      <c r="M97" s="1833" t="s">
        <v>2</v>
      </c>
      <c r="N97" s="1862"/>
      <c r="O97" s="2213"/>
      <c r="P97" s="1956" t="s">
        <v>2334</v>
      </c>
    </row>
    <row r="98" spans="1:16" ht="60.75" customHeight="1" thickBot="1" x14ac:dyDescent="0.3">
      <c r="A98" s="183"/>
      <c r="B98" s="2034"/>
      <c r="C98" s="1835"/>
      <c r="D98" s="1835"/>
      <c r="E98" s="1835"/>
      <c r="F98" s="1835"/>
      <c r="G98" s="144" t="s">
        <v>449</v>
      </c>
      <c r="H98" s="189" t="s">
        <v>801</v>
      </c>
      <c r="I98" s="198" t="s">
        <v>331</v>
      </c>
      <c r="J98" s="1802"/>
      <c r="K98" s="2178"/>
      <c r="L98" s="1838"/>
      <c r="M98" s="1835"/>
      <c r="N98" s="1864"/>
      <c r="O98" s="1958"/>
      <c r="P98" s="1957"/>
    </row>
    <row r="99" spans="1:16" ht="21" customHeight="1" thickBot="1" x14ac:dyDescent="0.3">
      <c r="A99" s="187" t="s">
        <v>97</v>
      </c>
      <c r="B99" s="2023" t="s">
        <v>219</v>
      </c>
      <c r="C99" s="2024"/>
      <c r="D99" s="2024"/>
      <c r="E99" s="2024"/>
      <c r="F99" s="2024"/>
      <c r="G99" s="2024"/>
      <c r="H99" s="2024"/>
      <c r="I99" s="2024"/>
      <c r="J99" s="2024"/>
      <c r="K99" s="2024"/>
      <c r="L99" s="2024"/>
      <c r="M99" s="2024"/>
      <c r="N99" s="2025"/>
      <c r="O99" s="757"/>
      <c r="P99" s="753"/>
    </row>
    <row r="100" spans="1:16" ht="36" customHeight="1" x14ac:dyDescent="0.25">
      <c r="A100" s="183"/>
      <c r="B100" s="1806"/>
      <c r="C100" s="1833" t="s">
        <v>2</v>
      </c>
      <c r="D100" s="2061"/>
      <c r="E100" s="1833" t="s">
        <v>2</v>
      </c>
      <c r="F100" s="1833" t="s">
        <v>2</v>
      </c>
      <c r="G100" s="194" t="s">
        <v>450</v>
      </c>
      <c r="H100" s="195" t="s">
        <v>8</v>
      </c>
      <c r="I100" s="195" t="s">
        <v>8</v>
      </c>
      <c r="J100" s="1731" t="s">
        <v>64</v>
      </c>
      <c r="K100" s="1776" t="s">
        <v>1751</v>
      </c>
      <c r="L100" s="1776" t="s">
        <v>1752</v>
      </c>
      <c r="M100" s="1833" t="s">
        <v>2</v>
      </c>
      <c r="N100" s="1788" t="s">
        <v>2</v>
      </c>
      <c r="O100" s="1971"/>
      <c r="P100" s="1956" t="s">
        <v>2334</v>
      </c>
    </row>
    <row r="101" spans="1:16" ht="36" customHeight="1" thickBot="1" x14ac:dyDescent="0.3">
      <c r="A101" s="183"/>
      <c r="B101" s="1807"/>
      <c r="C101" s="1835"/>
      <c r="D101" s="2062"/>
      <c r="E101" s="1835"/>
      <c r="F101" s="1835"/>
      <c r="G101" s="144" t="s">
        <v>451</v>
      </c>
      <c r="H101" s="197" t="s">
        <v>1753</v>
      </c>
      <c r="I101" s="198" t="s">
        <v>319</v>
      </c>
      <c r="J101" s="1786"/>
      <c r="K101" s="1779"/>
      <c r="L101" s="1779"/>
      <c r="M101" s="1835"/>
      <c r="N101" s="1790"/>
      <c r="O101" s="2223"/>
      <c r="P101" s="1957"/>
    </row>
    <row r="102" spans="1:16" ht="36" customHeight="1" x14ac:dyDescent="0.25">
      <c r="A102" s="183"/>
      <c r="B102" s="1806"/>
      <c r="C102" s="1833" t="s">
        <v>2</v>
      </c>
      <c r="D102" s="2061"/>
      <c r="E102" s="1833" t="s">
        <v>2</v>
      </c>
      <c r="F102" s="1833" t="s">
        <v>2</v>
      </c>
      <c r="G102" s="194" t="s">
        <v>3957</v>
      </c>
      <c r="H102" s="195" t="s">
        <v>74</v>
      </c>
      <c r="I102" s="2057" t="s">
        <v>3901</v>
      </c>
      <c r="J102" s="1800" t="s">
        <v>3902</v>
      </c>
      <c r="K102" s="2054" t="s">
        <v>3903</v>
      </c>
      <c r="L102" s="2054" t="s">
        <v>3904</v>
      </c>
      <c r="M102" s="1999" t="s">
        <v>2</v>
      </c>
      <c r="N102" s="1994" t="s">
        <v>2</v>
      </c>
      <c r="O102" s="2122"/>
      <c r="P102" s="2206" t="s">
        <v>2334</v>
      </c>
    </row>
    <row r="103" spans="1:16" ht="36" customHeight="1" thickBot="1" x14ac:dyDescent="0.3">
      <c r="A103" s="183"/>
      <c r="B103" s="1807"/>
      <c r="C103" s="1835"/>
      <c r="D103" s="2062"/>
      <c r="E103" s="1835"/>
      <c r="F103" s="1835"/>
      <c r="G103" s="144" t="s">
        <v>3958</v>
      </c>
      <c r="H103" s="197" t="s">
        <v>74</v>
      </c>
      <c r="I103" s="2058"/>
      <c r="J103" s="1802"/>
      <c r="K103" s="2055"/>
      <c r="L103" s="2055"/>
      <c r="M103" s="2000"/>
      <c r="N103" s="1995"/>
      <c r="O103" s="2124"/>
      <c r="P103" s="2207"/>
    </row>
    <row r="104" spans="1:16" ht="36" customHeight="1" x14ac:dyDescent="0.25">
      <c r="A104" s="183"/>
      <c r="B104" s="2099"/>
      <c r="C104" s="1903" t="s">
        <v>2</v>
      </c>
      <c r="D104" s="1903" t="s">
        <v>2</v>
      </c>
      <c r="E104" s="1903" t="s">
        <v>2</v>
      </c>
      <c r="F104" s="1903" t="s">
        <v>2</v>
      </c>
      <c r="G104" s="194" t="s">
        <v>450</v>
      </c>
      <c r="H104" s="195" t="s">
        <v>8</v>
      </c>
      <c r="I104" s="195" t="s">
        <v>8</v>
      </c>
      <c r="J104" s="1795" t="s">
        <v>951</v>
      </c>
      <c r="K104" s="2016" t="s">
        <v>952</v>
      </c>
      <c r="L104" s="2016" t="s">
        <v>953</v>
      </c>
      <c r="M104" s="1903" t="s">
        <v>2</v>
      </c>
      <c r="N104" s="2059" t="s">
        <v>2</v>
      </c>
      <c r="O104" s="2183"/>
      <c r="P104" s="2176" t="s">
        <v>2334</v>
      </c>
    </row>
    <row r="105" spans="1:16" ht="36" customHeight="1" thickBot="1" x14ac:dyDescent="0.3">
      <c r="A105" s="183"/>
      <c r="B105" s="2100"/>
      <c r="C105" s="1904"/>
      <c r="D105" s="1904"/>
      <c r="E105" s="1904"/>
      <c r="F105" s="1904"/>
      <c r="G105" s="144" t="s">
        <v>468</v>
      </c>
      <c r="H105" s="197" t="s">
        <v>1016</v>
      </c>
      <c r="I105" s="198" t="s">
        <v>342</v>
      </c>
      <c r="J105" s="1796"/>
      <c r="K105" s="2017"/>
      <c r="L105" s="2017"/>
      <c r="M105" s="1904"/>
      <c r="N105" s="2060"/>
      <c r="O105" s="1963"/>
      <c r="P105" s="2177"/>
    </row>
    <row r="106" spans="1:16" ht="36" customHeight="1" x14ac:dyDescent="0.25">
      <c r="A106" s="183"/>
      <c r="B106" s="1827"/>
      <c r="C106" s="1833" t="s">
        <v>2</v>
      </c>
      <c r="D106" s="1833" t="s">
        <v>2</v>
      </c>
      <c r="E106" s="1833" t="s">
        <v>2</v>
      </c>
      <c r="F106" s="1833" t="s">
        <v>2</v>
      </c>
      <c r="G106" s="194" t="s">
        <v>450</v>
      </c>
      <c r="H106" s="195" t="s">
        <v>8</v>
      </c>
      <c r="I106" s="195" t="s">
        <v>8</v>
      </c>
      <c r="J106" s="1731" t="s">
        <v>954</v>
      </c>
      <c r="K106" s="1836" t="s">
        <v>956</v>
      </c>
      <c r="L106" s="1905" t="s">
        <v>957</v>
      </c>
      <c r="M106" s="1833" t="s">
        <v>2</v>
      </c>
      <c r="N106" s="1788" t="s">
        <v>2</v>
      </c>
      <c r="O106" s="1780" t="s">
        <v>2191</v>
      </c>
      <c r="P106" s="1956" t="s">
        <v>2190</v>
      </c>
    </row>
    <row r="107" spans="1:16" ht="36" customHeight="1" thickBot="1" x14ac:dyDescent="0.3">
      <c r="A107" s="183"/>
      <c r="B107" s="1829"/>
      <c r="C107" s="1835"/>
      <c r="D107" s="1835"/>
      <c r="E107" s="1835"/>
      <c r="F107" s="1835"/>
      <c r="G107" s="144" t="s">
        <v>452</v>
      </c>
      <c r="H107" s="198" t="s">
        <v>1887</v>
      </c>
      <c r="I107" s="198" t="s">
        <v>1888</v>
      </c>
      <c r="J107" s="1786"/>
      <c r="K107" s="1838"/>
      <c r="L107" s="1907"/>
      <c r="M107" s="1835"/>
      <c r="N107" s="1790"/>
      <c r="O107" s="1958"/>
      <c r="P107" s="1957"/>
    </row>
    <row r="108" spans="1:16" ht="36" customHeight="1" x14ac:dyDescent="0.25">
      <c r="A108" s="183"/>
      <c r="B108" s="1827"/>
      <c r="C108" s="1833" t="s">
        <v>2</v>
      </c>
      <c r="D108" s="1833" t="s">
        <v>2</v>
      </c>
      <c r="E108" s="1833" t="s">
        <v>2</v>
      </c>
      <c r="F108" s="1833" t="s">
        <v>2</v>
      </c>
      <c r="G108" s="194" t="s">
        <v>450</v>
      </c>
      <c r="H108" s="195" t="s">
        <v>8</v>
      </c>
      <c r="I108" s="195" t="s">
        <v>8</v>
      </c>
      <c r="J108" s="1731" t="s">
        <v>955</v>
      </c>
      <c r="K108" s="1836" t="s">
        <v>958</v>
      </c>
      <c r="L108" s="1905" t="s">
        <v>959</v>
      </c>
      <c r="M108" s="1797" t="s">
        <v>2</v>
      </c>
      <c r="N108" s="1885" t="s">
        <v>2</v>
      </c>
      <c r="O108" s="1780" t="s">
        <v>2191</v>
      </c>
      <c r="P108" s="1956" t="s">
        <v>2190</v>
      </c>
    </row>
    <row r="109" spans="1:16" ht="36" customHeight="1" thickBot="1" x14ac:dyDescent="0.3">
      <c r="A109" s="183"/>
      <c r="B109" s="1829"/>
      <c r="C109" s="1835"/>
      <c r="D109" s="1835"/>
      <c r="E109" s="1835"/>
      <c r="F109" s="1835"/>
      <c r="G109" s="144" t="s">
        <v>453</v>
      </c>
      <c r="H109" s="197" t="s">
        <v>1016</v>
      </c>
      <c r="I109" s="198" t="s">
        <v>342</v>
      </c>
      <c r="J109" s="1786"/>
      <c r="K109" s="2090"/>
      <c r="L109" s="2053"/>
      <c r="M109" s="1799"/>
      <c r="N109" s="1887"/>
      <c r="O109" s="1958"/>
      <c r="P109" s="1957"/>
    </row>
    <row r="110" spans="1:16" ht="36" customHeight="1" x14ac:dyDescent="0.25">
      <c r="A110" s="183"/>
      <c r="B110" s="1827"/>
      <c r="C110" s="1833" t="s">
        <v>2</v>
      </c>
      <c r="D110" s="1833" t="s">
        <v>2</v>
      </c>
      <c r="E110" s="1833" t="s">
        <v>2</v>
      </c>
      <c r="F110" s="1833" t="s">
        <v>2</v>
      </c>
      <c r="G110" s="194" t="s">
        <v>450</v>
      </c>
      <c r="H110" s="188" t="s">
        <v>801</v>
      </c>
      <c r="I110" s="188" t="s">
        <v>8</v>
      </c>
      <c r="J110" s="1800" t="s">
        <v>562</v>
      </c>
      <c r="K110" s="1905" t="s">
        <v>563</v>
      </c>
      <c r="L110" s="1905" t="s">
        <v>593</v>
      </c>
      <c r="M110" s="1833" t="s">
        <v>2</v>
      </c>
      <c r="N110" s="1788" t="s">
        <v>2</v>
      </c>
      <c r="O110" s="1780" t="s">
        <v>2191</v>
      </c>
      <c r="P110" s="1956" t="s">
        <v>2190</v>
      </c>
    </row>
    <row r="111" spans="1:16" ht="36" customHeight="1" thickBot="1" x14ac:dyDescent="0.3">
      <c r="A111" s="183"/>
      <c r="B111" s="1829"/>
      <c r="C111" s="1835"/>
      <c r="D111" s="1835"/>
      <c r="E111" s="1835"/>
      <c r="F111" s="1835"/>
      <c r="G111" s="144" t="s">
        <v>451</v>
      </c>
      <c r="H111" s="189" t="s">
        <v>319</v>
      </c>
      <c r="I111" s="193" t="s">
        <v>319</v>
      </c>
      <c r="J111" s="1802"/>
      <c r="K111" s="1907"/>
      <c r="L111" s="1907"/>
      <c r="M111" s="1835"/>
      <c r="N111" s="1790"/>
      <c r="O111" s="1958"/>
      <c r="P111" s="1957"/>
    </row>
    <row r="112" spans="1:16" ht="36" customHeight="1" x14ac:dyDescent="0.25">
      <c r="A112" s="183"/>
      <c r="B112" s="1827"/>
      <c r="C112" s="1833" t="s">
        <v>2</v>
      </c>
      <c r="D112" s="1833" t="s">
        <v>2</v>
      </c>
      <c r="E112" s="1808"/>
      <c r="F112" s="1808"/>
      <c r="G112" s="194" t="s">
        <v>451</v>
      </c>
      <c r="H112" s="188" t="s">
        <v>319</v>
      </c>
      <c r="I112" s="190" t="s">
        <v>319</v>
      </c>
      <c r="J112" s="2042" t="s">
        <v>564</v>
      </c>
      <c r="K112" s="1836" t="s">
        <v>1835</v>
      </c>
      <c r="L112" s="1836" t="s">
        <v>1836</v>
      </c>
      <c r="M112" s="1833" t="s">
        <v>2</v>
      </c>
      <c r="N112" s="1862"/>
      <c r="O112" s="1780"/>
      <c r="P112" s="1956" t="s">
        <v>2334</v>
      </c>
    </row>
    <row r="113" spans="1:16" ht="40.5" customHeight="1" thickBot="1" x14ac:dyDescent="0.3">
      <c r="A113" s="183"/>
      <c r="B113" s="1829"/>
      <c r="C113" s="1835"/>
      <c r="D113" s="1835"/>
      <c r="E113" s="1810"/>
      <c r="F113" s="1810"/>
      <c r="G113" s="144" t="s">
        <v>468</v>
      </c>
      <c r="H113" s="189" t="s">
        <v>801</v>
      </c>
      <c r="I113" s="189" t="s">
        <v>342</v>
      </c>
      <c r="J113" s="2044"/>
      <c r="K113" s="1838"/>
      <c r="L113" s="1838"/>
      <c r="M113" s="1835"/>
      <c r="N113" s="1864"/>
      <c r="O113" s="1782"/>
      <c r="P113" s="1957"/>
    </row>
    <row r="114" spans="1:16" ht="21" customHeight="1" thickBot="1" x14ac:dyDescent="0.3">
      <c r="A114" s="187" t="s">
        <v>100</v>
      </c>
      <c r="B114" s="2023" t="s">
        <v>220</v>
      </c>
      <c r="C114" s="2024"/>
      <c r="D114" s="2024"/>
      <c r="E114" s="2024"/>
      <c r="F114" s="2024"/>
      <c r="G114" s="2024"/>
      <c r="H114" s="2024"/>
      <c r="I114" s="2024"/>
      <c r="J114" s="2024"/>
      <c r="K114" s="2024"/>
      <c r="L114" s="2024"/>
      <c r="M114" s="2024"/>
      <c r="N114" s="2025"/>
      <c r="O114" s="757"/>
      <c r="P114" s="753"/>
    </row>
    <row r="115" spans="1:16" ht="36" customHeight="1" x14ac:dyDescent="0.25">
      <c r="A115" s="183"/>
      <c r="B115" s="1827"/>
      <c r="C115" s="1833" t="s">
        <v>2</v>
      </c>
      <c r="D115" s="1833" t="s">
        <v>2</v>
      </c>
      <c r="E115" s="1808"/>
      <c r="F115" s="1808"/>
      <c r="G115" s="194" t="s">
        <v>450</v>
      </c>
      <c r="H115" s="195" t="s">
        <v>8</v>
      </c>
      <c r="I115" s="195" t="s">
        <v>8</v>
      </c>
      <c r="J115" s="1731" t="s">
        <v>961</v>
      </c>
      <c r="K115" s="1836" t="s">
        <v>1002</v>
      </c>
      <c r="L115" s="1905" t="s">
        <v>962</v>
      </c>
      <c r="M115" s="1833" t="s">
        <v>2</v>
      </c>
      <c r="N115" s="1788" t="s">
        <v>2</v>
      </c>
      <c r="O115" s="1780"/>
      <c r="P115" s="1956" t="s">
        <v>2334</v>
      </c>
    </row>
    <row r="116" spans="1:16" ht="36" customHeight="1" thickBot="1" x14ac:dyDescent="0.3">
      <c r="A116" s="183"/>
      <c r="B116" s="1829"/>
      <c r="C116" s="1835"/>
      <c r="D116" s="1835"/>
      <c r="E116" s="1810"/>
      <c r="F116" s="1810"/>
      <c r="G116" s="144" t="s">
        <v>454</v>
      </c>
      <c r="H116" s="197" t="s">
        <v>1017</v>
      </c>
      <c r="I116" s="198" t="s">
        <v>960</v>
      </c>
      <c r="J116" s="1786"/>
      <c r="K116" s="1838"/>
      <c r="L116" s="1907"/>
      <c r="M116" s="1835"/>
      <c r="N116" s="1790"/>
      <c r="O116" s="1782"/>
      <c r="P116" s="1957"/>
    </row>
    <row r="117" spans="1:16" ht="21" customHeight="1" thickBot="1" x14ac:dyDescent="0.3">
      <c r="A117" s="187" t="s">
        <v>101</v>
      </c>
      <c r="B117" s="2023" t="s">
        <v>221</v>
      </c>
      <c r="C117" s="2024"/>
      <c r="D117" s="2024"/>
      <c r="E117" s="2024"/>
      <c r="F117" s="2024"/>
      <c r="G117" s="2050"/>
      <c r="H117" s="2050"/>
      <c r="I117" s="2050"/>
      <c r="J117" s="2024"/>
      <c r="K117" s="2024"/>
      <c r="L117" s="2024"/>
      <c r="M117" s="2024"/>
      <c r="N117" s="2025"/>
      <c r="O117" s="757"/>
      <c r="P117" s="753"/>
    </row>
    <row r="118" spans="1:16" ht="45" customHeight="1" x14ac:dyDescent="0.25">
      <c r="A118" s="183"/>
      <c r="B118" s="1831"/>
      <c r="C118" s="1903" t="s">
        <v>2</v>
      </c>
      <c r="D118" s="1833" t="s">
        <v>2</v>
      </c>
      <c r="E118" s="1808"/>
      <c r="F118" s="1808"/>
      <c r="G118" s="346" t="s">
        <v>451</v>
      </c>
      <c r="H118" s="800" t="s">
        <v>319</v>
      </c>
      <c r="I118" s="251" t="s">
        <v>319</v>
      </c>
      <c r="J118" s="1731" t="s">
        <v>963</v>
      </c>
      <c r="K118" s="1836" t="s">
        <v>1760</v>
      </c>
      <c r="L118" s="1776" t="s">
        <v>1754</v>
      </c>
      <c r="M118" s="1833" t="s">
        <v>2</v>
      </c>
      <c r="N118" s="1788" t="s">
        <v>2</v>
      </c>
      <c r="O118" s="1780" t="s">
        <v>2191</v>
      </c>
      <c r="P118" s="1956" t="s">
        <v>2190</v>
      </c>
    </row>
    <row r="119" spans="1:16" ht="46.5" customHeight="1" thickBot="1" x14ac:dyDescent="0.3">
      <c r="A119" s="183"/>
      <c r="B119" s="1831"/>
      <c r="C119" s="1904"/>
      <c r="D119" s="1835"/>
      <c r="E119" s="1810"/>
      <c r="F119" s="1810"/>
      <c r="G119" s="144" t="s">
        <v>486</v>
      </c>
      <c r="H119" s="197" t="s">
        <v>1018</v>
      </c>
      <c r="I119" s="198" t="s">
        <v>334</v>
      </c>
      <c r="J119" s="1786"/>
      <c r="K119" s="1838"/>
      <c r="L119" s="1779"/>
      <c r="M119" s="1835"/>
      <c r="N119" s="1790"/>
      <c r="O119" s="1958"/>
      <c r="P119" s="1957"/>
    </row>
    <row r="120" spans="1:16" ht="36" customHeight="1" thickBot="1" x14ac:dyDescent="0.3">
      <c r="A120" s="183"/>
      <c r="B120" s="1874"/>
      <c r="C120" s="771" t="s">
        <v>2</v>
      </c>
      <c r="D120" s="771" t="s">
        <v>2</v>
      </c>
      <c r="E120" s="191"/>
      <c r="F120" s="191"/>
      <c r="G120" s="186" t="s">
        <v>987</v>
      </c>
      <c r="H120" s="351" t="s">
        <v>1008</v>
      </c>
      <c r="I120" s="352" t="s">
        <v>964</v>
      </c>
      <c r="J120" s="352" t="s">
        <v>2342</v>
      </c>
      <c r="K120" s="355" t="s">
        <v>1766</v>
      </c>
      <c r="L120" s="751" t="s">
        <v>965</v>
      </c>
      <c r="M120" s="771" t="s">
        <v>2</v>
      </c>
      <c r="N120" s="772" t="s">
        <v>2</v>
      </c>
      <c r="O120" s="777" t="s">
        <v>2191</v>
      </c>
      <c r="P120" s="778"/>
    </row>
    <row r="121" spans="1:16" ht="45" customHeight="1" x14ac:dyDescent="0.25">
      <c r="A121" s="183"/>
      <c r="B121" s="1830"/>
      <c r="C121" s="1833" t="s">
        <v>2</v>
      </c>
      <c r="D121" s="1833" t="s">
        <v>2</v>
      </c>
      <c r="E121" s="1808"/>
      <c r="F121" s="1808"/>
      <c r="G121" s="194" t="s">
        <v>451</v>
      </c>
      <c r="H121" s="195" t="s">
        <v>319</v>
      </c>
      <c r="I121" s="196" t="s">
        <v>319</v>
      </c>
      <c r="J121" s="1731" t="s">
        <v>1800</v>
      </c>
      <c r="K121" s="1836" t="s">
        <v>1886</v>
      </c>
      <c r="L121" s="1836" t="s">
        <v>1885</v>
      </c>
      <c r="M121" s="1833" t="s">
        <v>2</v>
      </c>
      <c r="N121" s="1862"/>
      <c r="O121" s="1780"/>
      <c r="P121" s="1956" t="s">
        <v>2334</v>
      </c>
    </row>
    <row r="122" spans="1:16" ht="50.25" customHeight="1" thickBot="1" x14ac:dyDescent="0.3">
      <c r="A122" s="183"/>
      <c r="B122" s="1832"/>
      <c r="C122" s="1835"/>
      <c r="D122" s="1835"/>
      <c r="E122" s="1810"/>
      <c r="F122" s="1810"/>
      <c r="G122" s="144" t="s">
        <v>459</v>
      </c>
      <c r="H122" s="197" t="s">
        <v>801</v>
      </c>
      <c r="I122" s="198" t="s">
        <v>23</v>
      </c>
      <c r="J122" s="1786"/>
      <c r="K122" s="1838"/>
      <c r="L122" s="1838"/>
      <c r="M122" s="1835"/>
      <c r="N122" s="1864"/>
      <c r="O122" s="1782"/>
      <c r="P122" s="1957"/>
    </row>
    <row r="123" spans="1:16" ht="45" customHeight="1" x14ac:dyDescent="0.25">
      <c r="A123" s="183"/>
      <c r="B123" s="1830"/>
      <c r="C123" s="1833" t="s">
        <v>2</v>
      </c>
      <c r="D123" s="1833" t="s">
        <v>2</v>
      </c>
      <c r="E123" s="1808"/>
      <c r="F123" s="1808"/>
      <c r="G123" s="194" t="s">
        <v>451</v>
      </c>
      <c r="H123" s="195" t="s">
        <v>319</v>
      </c>
      <c r="I123" s="196" t="s">
        <v>319</v>
      </c>
      <c r="J123" s="1731" t="s">
        <v>1801</v>
      </c>
      <c r="K123" s="1836" t="s">
        <v>1883</v>
      </c>
      <c r="L123" s="1836" t="s">
        <v>1884</v>
      </c>
      <c r="M123" s="1833" t="s">
        <v>2</v>
      </c>
      <c r="N123" s="2097" t="s">
        <v>2</v>
      </c>
      <c r="O123" s="2183" t="s">
        <v>2191</v>
      </c>
      <c r="P123" s="2181" t="s">
        <v>2941</v>
      </c>
    </row>
    <row r="124" spans="1:16" ht="50.25" customHeight="1" thickBot="1" x14ac:dyDescent="0.3">
      <c r="A124" s="183"/>
      <c r="B124" s="1832"/>
      <c r="C124" s="1835"/>
      <c r="D124" s="1835"/>
      <c r="E124" s="1810"/>
      <c r="F124" s="1810"/>
      <c r="G124" s="144" t="s">
        <v>457</v>
      </c>
      <c r="H124" s="197" t="s">
        <v>801</v>
      </c>
      <c r="I124" s="30" t="s">
        <v>745</v>
      </c>
      <c r="J124" s="1786"/>
      <c r="K124" s="1838"/>
      <c r="L124" s="1838"/>
      <c r="M124" s="1835"/>
      <c r="N124" s="2098"/>
      <c r="O124" s="2184"/>
      <c r="P124" s="2182"/>
    </row>
    <row r="125" spans="1:16" ht="45" customHeight="1" x14ac:dyDescent="0.25">
      <c r="A125" s="183"/>
      <c r="B125" s="1830"/>
      <c r="C125" s="1833" t="s">
        <v>2</v>
      </c>
      <c r="D125" s="1833" t="s">
        <v>2</v>
      </c>
      <c r="E125" s="1808"/>
      <c r="F125" s="1808"/>
      <c r="G125" s="194" t="s">
        <v>451</v>
      </c>
      <c r="H125" s="195" t="s">
        <v>319</v>
      </c>
      <c r="I125" s="196" t="s">
        <v>319</v>
      </c>
      <c r="J125" s="1731" t="s">
        <v>1805</v>
      </c>
      <c r="K125" s="1776" t="s">
        <v>1809</v>
      </c>
      <c r="L125" s="1776" t="s">
        <v>1810</v>
      </c>
      <c r="M125" s="1833" t="s">
        <v>2</v>
      </c>
      <c r="N125" s="2097" t="s">
        <v>2</v>
      </c>
      <c r="O125" s="2183" t="s">
        <v>2191</v>
      </c>
      <c r="P125" s="2181" t="s">
        <v>2190</v>
      </c>
    </row>
    <row r="126" spans="1:16" ht="50.25" customHeight="1" thickBot="1" x14ac:dyDescent="0.3">
      <c r="A126" s="183"/>
      <c r="B126" s="1832"/>
      <c r="C126" s="1835"/>
      <c r="D126" s="1835"/>
      <c r="E126" s="1810"/>
      <c r="F126" s="1810"/>
      <c r="G126" s="144" t="s">
        <v>458</v>
      </c>
      <c r="H126" s="332" t="s">
        <v>3597</v>
      </c>
      <c r="I126" s="332" t="s">
        <v>22</v>
      </c>
      <c r="J126" s="1786"/>
      <c r="K126" s="1779"/>
      <c r="L126" s="1779"/>
      <c r="M126" s="1835"/>
      <c r="N126" s="2098"/>
      <c r="O126" s="2184"/>
      <c r="P126" s="2182"/>
    </row>
    <row r="127" spans="1:16" ht="48.75" customHeight="1" thickBot="1" x14ac:dyDescent="0.3">
      <c r="A127" s="183"/>
      <c r="B127" s="654"/>
      <c r="C127" s="771" t="s">
        <v>2</v>
      </c>
      <c r="D127" s="771" t="s">
        <v>2</v>
      </c>
      <c r="E127" s="191"/>
      <c r="F127" s="191"/>
      <c r="G127" s="186" t="s">
        <v>2406</v>
      </c>
      <c r="H127" s="351" t="s">
        <v>2109</v>
      </c>
      <c r="I127" s="795" t="s">
        <v>20</v>
      </c>
      <c r="J127" s="352" t="s">
        <v>2112</v>
      </c>
      <c r="K127" s="349" t="s">
        <v>2110</v>
      </c>
      <c r="L127" s="350" t="s">
        <v>2114</v>
      </c>
      <c r="M127" s="771" t="s">
        <v>2</v>
      </c>
      <c r="N127" s="710"/>
      <c r="O127" s="780"/>
      <c r="P127" s="778" t="s">
        <v>2941</v>
      </c>
    </row>
    <row r="128" spans="1:16" ht="48.75" customHeight="1" thickBot="1" x14ac:dyDescent="0.3">
      <c r="A128" s="183"/>
      <c r="B128" s="654"/>
      <c r="C128" s="881" t="s">
        <v>2</v>
      </c>
      <c r="D128" s="191"/>
      <c r="E128" s="191"/>
      <c r="F128" s="191"/>
      <c r="G128" s="186" t="s">
        <v>2406</v>
      </c>
      <c r="H128" s="351" t="s">
        <v>2109</v>
      </c>
      <c r="I128" s="795" t="s">
        <v>20</v>
      </c>
      <c r="J128" s="352" t="s">
        <v>2434</v>
      </c>
      <c r="K128" s="355" t="s">
        <v>2110</v>
      </c>
      <c r="L128" s="646" t="s">
        <v>2114</v>
      </c>
      <c r="M128" s="881" t="s">
        <v>2</v>
      </c>
      <c r="N128" s="882" t="s">
        <v>2</v>
      </c>
      <c r="O128" s="777" t="s">
        <v>2191</v>
      </c>
      <c r="P128" s="364"/>
    </row>
    <row r="129" spans="1:18" ht="48.75" customHeight="1" thickBot="1" x14ac:dyDescent="0.3">
      <c r="A129" s="183"/>
      <c r="B129" s="654"/>
      <c r="C129" s="881" t="s">
        <v>2</v>
      </c>
      <c r="D129" s="771" t="s">
        <v>2</v>
      </c>
      <c r="E129" s="191"/>
      <c r="F129" s="191"/>
      <c r="G129" s="186" t="s">
        <v>2407</v>
      </c>
      <c r="H129" s="351" t="s">
        <v>2109</v>
      </c>
      <c r="I129" s="795" t="s">
        <v>20</v>
      </c>
      <c r="J129" s="352" t="s">
        <v>2113</v>
      </c>
      <c r="K129" s="349" t="s">
        <v>2111</v>
      </c>
      <c r="L129" s="350" t="s">
        <v>2115</v>
      </c>
      <c r="M129" s="771" t="s">
        <v>2</v>
      </c>
      <c r="N129" s="710"/>
      <c r="O129" s="780"/>
      <c r="P129" s="778" t="s">
        <v>2190</v>
      </c>
    </row>
    <row r="130" spans="1:18" ht="48.75" customHeight="1" thickBot="1" x14ac:dyDescent="0.3">
      <c r="A130" s="183"/>
      <c r="B130" s="654"/>
      <c r="C130" s="881" t="s">
        <v>2</v>
      </c>
      <c r="D130" s="191"/>
      <c r="E130" s="191"/>
      <c r="F130" s="191"/>
      <c r="G130" s="186" t="s">
        <v>2407</v>
      </c>
      <c r="H130" s="351" t="s">
        <v>2109</v>
      </c>
      <c r="I130" s="795" t="s">
        <v>20</v>
      </c>
      <c r="J130" s="352" t="s">
        <v>2435</v>
      </c>
      <c r="K130" s="355" t="s">
        <v>2111</v>
      </c>
      <c r="L130" s="646" t="s">
        <v>2115</v>
      </c>
      <c r="M130" s="881" t="s">
        <v>2</v>
      </c>
      <c r="N130" s="882" t="s">
        <v>2</v>
      </c>
      <c r="O130" s="777" t="s">
        <v>2191</v>
      </c>
      <c r="P130" s="364"/>
    </row>
    <row r="131" spans="1:18" ht="45" customHeight="1" x14ac:dyDescent="0.25">
      <c r="A131" s="183"/>
      <c r="B131" s="1830"/>
      <c r="C131" s="1833" t="s">
        <v>2</v>
      </c>
      <c r="D131" s="1833" t="s">
        <v>2</v>
      </c>
      <c r="E131" s="1808"/>
      <c r="F131" s="1808"/>
      <c r="G131" s="194" t="s">
        <v>451</v>
      </c>
      <c r="H131" s="195" t="s">
        <v>319</v>
      </c>
      <c r="I131" s="196" t="s">
        <v>319</v>
      </c>
      <c r="J131" s="1731" t="s">
        <v>1806</v>
      </c>
      <c r="K131" s="1776" t="s">
        <v>1808</v>
      </c>
      <c r="L131" s="1776" t="s">
        <v>1811</v>
      </c>
      <c r="M131" s="1833" t="s">
        <v>2</v>
      </c>
      <c r="N131" s="1788" t="s">
        <v>2</v>
      </c>
      <c r="O131" s="1780"/>
      <c r="P131" s="1956" t="s">
        <v>2334</v>
      </c>
    </row>
    <row r="132" spans="1:18" ht="50.25" customHeight="1" thickBot="1" x14ac:dyDescent="0.3">
      <c r="A132" s="183"/>
      <c r="B132" s="1832"/>
      <c r="C132" s="1835"/>
      <c r="D132" s="1835"/>
      <c r="E132" s="1810"/>
      <c r="F132" s="1810"/>
      <c r="G132" s="144" t="s">
        <v>459</v>
      </c>
      <c r="H132" s="198" t="s">
        <v>1804</v>
      </c>
      <c r="I132" s="198" t="s">
        <v>23</v>
      </c>
      <c r="J132" s="1786"/>
      <c r="K132" s="1779"/>
      <c r="L132" s="1779"/>
      <c r="M132" s="1835"/>
      <c r="N132" s="1790"/>
      <c r="O132" s="1782"/>
      <c r="P132" s="1957"/>
    </row>
    <row r="133" spans="1:18" ht="50.25" customHeight="1" x14ac:dyDescent="0.25">
      <c r="A133" s="183"/>
      <c r="B133" s="2047"/>
      <c r="C133" s="1856" t="s">
        <v>2</v>
      </c>
      <c r="D133" s="1856" t="s">
        <v>2</v>
      </c>
      <c r="E133" s="2048"/>
      <c r="F133" s="2048"/>
      <c r="G133" s="1281" t="s">
        <v>4188</v>
      </c>
      <c r="H133" s="1291" t="s">
        <v>319</v>
      </c>
      <c r="I133" s="1292" t="s">
        <v>319</v>
      </c>
      <c r="J133" s="1859" t="s">
        <v>4259</v>
      </c>
      <c r="K133" s="1859" t="s">
        <v>4202</v>
      </c>
      <c r="L133" s="1859" t="s">
        <v>4203</v>
      </c>
      <c r="M133" s="1856" t="s">
        <v>2</v>
      </c>
      <c r="N133" s="1821" t="s">
        <v>2</v>
      </c>
      <c r="O133" s="1876" t="s">
        <v>2191</v>
      </c>
      <c r="P133" s="2224" t="s">
        <v>2190</v>
      </c>
      <c r="R133" t="s">
        <v>4240</v>
      </c>
    </row>
    <row r="134" spans="1:18" ht="50.25" customHeight="1" thickBot="1" x14ac:dyDescent="0.3">
      <c r="A134" s="183"/>
      <c r="B134" s="1874"/>
      <c r="C134" s="1858"/>
      <c r="D134" s="1858"/>
      <c r="E134" s="2049"/>
      <c r="F134" s="2049"/>
      <c r="G134" s="1258" t="s">
        <v>4191</v>
      </c>
      <c r="H134" s="1280" t="s">
        <v>4190</v>
      </c>
      <c r="I134" s="1280" t="s">
        <v>4192</v>
      </c>
      <c r="J134" s="1861"/>
      <c r="K134" s="1861"/>
      <c r="L134" s="1861"/>
      <c r="M134" s="1858"/>
      <c r="N134" s="1823"/>
      <c r="O134" s="1814"/>
      <c r="P134" s="2225"/>
    </row>
    <row r="135" spans="1:18" ht="45" customHeight="1" x14ac:dyDescent="0.25">
      <c r="A135" s="183"/>
      <c r="B135" s="1830"/>
      <c r="C135" s="1833" t="s">
        <v>2</v>
      </c>
      <c r="D135" s="1833" t="s">
        <v>2</v>
      </c>
      <c r="E135" s="1808"/>
      <c r="F135" s="1808"/>
      <c r="G135" s="535" t="s">
        <v>451</v>
      </c>
      <c r="H135" s="1160" t="s">
        <v>319</v>
      </c>
      <c r="I135" s="1143" t="s">
        <v>319</v>
      </c>
      <c r="J135" s="1840" t="s">
        <v>1807</v>
      </c>
      <c r="K135" s="1836" t="s">
        <v>1802</v>
      </c>
      <c r="L135" s="1836" t="s">
        <v>1803</v>
      </c>
      <c r="M135" s="1908" t="s">
        <v>2</v>
      </c>
      <c r="N135" s="2020" t="s">
        <v>2</v>
      </c>
      <c r="O135" s="2237"/>
      <c r="P135" s="2194" t="s">
        <v>2190</v>
      </c>
    </row>
    <row r="136" spans="1:18" ht="50.25" customHeight="1" thickBot="1" x14ac:dyDescent="0.3">
      <c r="A136" s="183"/>
      <c r="B136" s="1875"/>
      <c r="C136" s="1835"/>
      <c r="D136" s="1835"/>
      <c r="E136" s="1810"/>
      <c r="F136" s="1810"/>
      <c r="G136" s="148" t="s">
        <v>457</v>
      </c>
      <c r="H136" s="1159" t="s">
        <v>2079</v>
      </c>
      <c r="I136" s="148" t="s">
        <v>745</v>
      </c>
      <c r="J136" s="1842"/>
      <c r="K136" s="1838"/>
      <c r="L136" s="1838"/>
      <c r="M136" s="1910"/>
      <c r="N136" s="2022"/>
      <c r="O136" s="2238"/>
      <c r="P136" s="2195"/>
    </row>
    <row r="137" spans="1:18" ht="50.25" customHeight="1" x14ac:dyDescent="0.25">
      <c r="A137" s="183"/>
      <c r="B137" s="1369"/>
      <c r="C137" s="1903" t="s">
        <v>4187</v>
      </c>
      <c r="D137" s="1903" t="s">
        <v>4187</v>
      </c>
      <c r="E137" s="969"/>
      <c r="F137" s="969"/>
      <c r="G137" s="1281" t="s">
        <v>4188</v>
      </c>
      <c r="H137" s="1291" t="s">
        <v>319</v>
      </c>
      <c r="I137" s="1292" t="s">
        <v>319</v>
      </c>
      <c r="J137" s="1859" t="s">
        <v>4290</v>
      </c>
      <c r="K137" s="1859" t="s">
        <v>1802</v>
      </c>
      <c r="L137" s="1859" t="s">
        <v>1803</v>
      </c>
      <c r="M137" s="1808"/>
      <c r="N137" s="1856" t="s">
        <v>2</v>
      </c>
      <c r="O137" s="1867"/>
      <c r="P137" s="1867" t="s">
        <v>2191</v>
      </c>
    </row>
    <row r="138" spans="1:18" ht="50.25" customHeight="1" thickBot="1" x14ac:dyDescent="0.3">
      <c r="A138" s="183"/>
      <c r="B138" s="1369"/>
      <c r="C138" s="1904"/>
      <c r="D138" s="1904"/>
      <c r="E138" s="969"/>
      <c r="F138" s="969"/>
      <c r="G138" s="1333" t="s">
        <v>4189</v>
      </c>
      <c r="H138" s="1322" t="s">
        <v>2079</v>
      </c>
      <c r="I138" s="1333" t="s">
        <v>745</v>
      </c>
      <c r="J138" s="1861"/>
      <c r="K138" s="1861"/>
      <c r="L138" s="1861"/>
      <c r="M138" s="1810"/>
      <c r="N138" s="1858"/>
      <c r="O138" s="2208"/>
      <c r="P138" s="2208"/>
    </row>
    <row r="139" spans="1:18" ht="45" customHeight="1" x14ac:dyDescent="0.25">
      <c r="A139" s="183"/>
      <c r="B139" s="1830"/>
      <c r="C139" s="1856" t="s">
        <v>2</v>
      </c>
      <c r="D139" s="1856" t="s">
        <v>2</v>
      </c>
      <c r="E139" s="1808"/>
      <c r="F139" s="1808"/>
      <c r="G139" s="1281" t="s">
        <v>4188</v>
      </c>
      <c r="H139" s="1291" t="s">
        <v>319</v>
      </c>
      <c r="I139" s="1292" t="s">
        <v>319</v>
      </c>
      <c r="J139" s="1859" t="s">
        <v>4345</v>
      </c>
      <c r="K139" s="1859" t="s">
        <v>1802</v>
      </c>
      <c r="L139" s="1859" t="s">
        <v>1803</v>
      </c>
      <c r="M139" s="1856" t="s">
        <v>2</v>
      </c>
      <c r="N139" s="1808"/>
      <c r="O139" s="1867" t="s">
        <v>2191</v>
      </c>
      <c r="P139" s="1867"/>
    </row>
    <row r="140" spans="1:18" ht="50.25" customHeight="1" thickBot="1" x14ac:dyDescent="0.3">
      <c r="A140" s="183"/>
      <c r="B140" s="1875"/>
      <c r="C140" s="1858"/>
      <c r="D140" s="1858"/>
      <c r="E140" s="1810"/>
      <c r="F140" s="1810"/>
      <c r="G140" s="1333" t="s">
        <v>4189</v>
      </c>
      <c r="H140" s="1322" t="s">
        <v>2079</v>
      </c>
      <c r="I140" s="1333" t="s">
        <v>745</v>
      </c>
      <c r="J140" s="1861"/>
      <c r="K140" s="1861"/>
      <c r="L140" s="1861"/>
      <c r="M140" s="1858"/>
      <c r="N140" s="1810"/>
      <c r="O140" s="2208"/>
      <c r="P140" s="2208"/>
    </row>
    <row r="141" spans="1:18" ht="50.25" customHeight="1" x14ac:dyDescent="0.25">
      <c r="A141" s="1317"/>
      <c r="B141" s="1831"/>
      <c r="C141" s="1816"/>
      <c r="D141" s="1816"/>
      <c r="E141" s="1839"/>
      <c r="F141" s="2104"/>
      <c r="G141" s="1318" t="s">
        <v>4205</v>
      </c>
      <c r="H141" s="2102" t="s">
        <v>4342</v>
      </c>
      <c r="I141" s="1381" t="s">
        <v>212</v>
      </c>
      <c r="J141" s="1379" t="s">
        <v>4204</v>
      </c>
      <c r="K141" s="2106" t="s">
        <v>4343</v>
      </c>
      <c r="L141" s="2106" t="s">
        <v>4344</v>
      </c>
      <c r="M141" s="1815" t="s">
        <v>2</v>
      </c>
      <c r="N141" s="1815" t="s">
        <v>2</v>
      </c>
      <c r="O141" s="1815"/>
      <c r="P141" s="1745" t="s">
        <v>2191</v>
      </c>
    </row>
    <row r="142" spans="1:18" ht="50.25" customHeight="1" thickBot="1" x14ac:dyDescent="0.3">
      <c r="A142" s="1317"/>
      <c r="B142" s="1874"/>
      <c r="C142" s="1817"/>
      <c r="D142" s="1817"/>
      <c r="E142" s="2049"/>
      <c r="F142" s="2105"/>
      <c r="G142" s="1319" t="s">
        <v>4206</v>
      </c>
      <c r="H142" s="2103"/>
      <c r="I142" s="1320" t="s">
        <v>212</v>
      </c>
      <c r="J142" s="1380"/>
      <c r="K142" s="2107"/>
      <c r="L142" s="2107"/>
      <c r="M142" s="1817"/>
      <c r="N142" s="2142"/>
      <c r="O142" s="1817"/>
      <c r="P142" s="1747"/>
    </row>
    <row r="143" spans="1:18" ht="21" customHeight="1" thickBot="1" x14ac:dyDescent="0.3">
      <c r="A143" s="1321" t="s">
        <v>365</v>
      </c>
      <c r="B143" s="2108" t="s">
        <v>222</v>
      </c>
      <c r="C143" s="2024"/>
      <c r="D143" s="2024"/>
      <c r="E143" s="2024"/>
      <c r="F143" s="2024"/>
      <c r="G143" s="2024"/>
      <c r="H143" s="2109"/>
      <c r="I143" s="2109"/>
      <c r="J143" s="2024"/>
      <c r="K143" s="2024"/>
      <c r="L143" s="2024"/>
      <c r="M143" s="2024"/>
      <c r="N143" s="2110"/>
      <c r="O143" s="757"/>
      <c r="P143" s="753"/>
    </row>
    <row r="144" spans="1:18" ht="36" customHeight="1" x14ac:dyDescent="0.25">
      <c r="A144" s="183"/>
      <c r="B144" s="1806"/>
      <c r="C144" s="1833" t="s">
        <v>2</v>
      </c>
      <c r="D144" s="1833" t="s">
        <v>2</v>
      </c>
      <c r="E144" s="1833" t="s">
        <v>2</v>
      </c>
      <c r="F144" s="1833" t="s">
        <v>2</v>
      </c>
      <c r="G144" s="194" t="s">
        <v>998</v>
      </c>
      <c r="H144" s="196" t="s">
        <v>8</v>
      </c>
      <c r="I144" s="196" t="s">
        <v>8</v>
      </c>
      <c r="J144" s="1731" t="s">
        <v>999</v>
      </c>
      <c r="K144" s="1836" t="s">
        <v>1032</v>
      </c>
      <c r="L144" s="1836" t="s">
        <v>1033</v>
      </c>
      <c r="M144" s="1833" t="s">
        <v>2</v>
      </c>
      <c r="N144" s="1788" t="s">
        <v>2</v>
      </c>
      <c r="O144" s="1780" t="s">
        <v>2191</v>
      </c>
      <c r="P144" s="1956" t="s">
        <v>2190</v>
      </c>
    </row>
    <row r="145" spans="1:16" ht="36" customHeight="1" thickBot="1" x14ac:dyDescent="0.3">
      <c r="A145" s="183"/>
      <c r="B145" s="1807"/>
      <c r="C145" s="1835"/>
      <c r="D145" s="1835"/>
      <c r="E145" s="1835"/>
      <c r="F145" s="1835"/>
      <c r="G145" s="144" t="s">
        <v>462</v>
      </c>
      <c r="H145" s="198" t="s">
        <v>1003</v>
      </c>
      <c r="I145" s="198" t="s">
        <v>348</v>
      </c>
      <c r="J145" s="1786"/>
      <c r="K145" s="1838"/>
      <c r="L145" s="1838"/>
      <c r="M145" s="1835"/>
      <c r="N145" s="1790"/>
      <c r="O145" s="1958"/>
      <c r="P145" s="1957"/>
    </row>
    <row r="146" spans="1:16" ht="46.5" customHeight="1" x14ac:dyDescent="0.25">
      <c r="A146" s="183"/>
      <c r="B146" s="1806"/>
      <c r="C146" s="1833" t="s">
        <v>2</v>
      </c>
      <c r="D146" s="1833" t="s">
        <v>2</v>
      </c>
      <c r="E146" s="1833" t="s">
        <v>2</v>
      </c>
      <c r="F146" s="1833" t="s">
        <v>2</v>
      </c>
      <c r="G146" s="194" t="s">
        <v>998</v>
      </c>
      <c r="H146" s="196" t="s">
        <v>8</v>
      </c>
      <c r="I146" s="196" t="s">
        <v>8</v>
      </c>
      <c r="J146" s="1731" t="s">
        <v>936</v>
      </c>
      <c r="K146" s="2054" t="s">
        <v>1004</v>
      </c>
      <c r="L146" s="2054" t="s">
        <v>1005</v>
      </c>
      <c r="M146" s="1833" t="s">
        <v>2</v>
      </c>
      <c r="N146" s="1788" t="s">
        <v>2</v>
      </c>
      <c r="O146" s="1780" t="s">
        <v>2191</v>
      </c>
      <c r="P146" s="1956" t="s">
        <v>2190</v>
      </c>
    </row>
    <row r="147" spans="1:16" ht="48" customHeight="1" thickBot="1" x14ac:dyDescent="0.3">
      <c r="A147" s="183"/>
      <c r="B147" s="1807"/>
      <c r="C147" s="1835"/>
      <c r="D147" s="1835"/>
      <c r="E147" s="1835"/>
      <c r="F147" s="1835"/>
      <c r="G147" s="144" t="s">
        <v>463</v>
      </c>
      <c r="H147" s="1360" t="s">
        <v>4306</v>
      </c>
      <c r="I147" s="198" t="s">
        <v>577</v>
      </c>
      <c r="J147" s="1786"/>
      <c r="K147" s="2055"/>
      <c r="L147" s="2055"/>
      <c r="M147" s="1835"/>
      <c r="N147" s="1790"/>
      <c r="O147" s="1958"/>
      <c r="P147" s="1957"/>
    </row>
    <row r="148" spans="1:16" ht="39.75" customHeight="1" x14ac:dyDescent="0.25">
      <c r="A148" s="183"/>
      <c r="B148" s="1806"/>
      <c r="C148" s="1833" t="s">
        <v>2</v>
      </c>
      <c r="D148" s="1833" t="s">
        <v>2</v>
      </c>
      <c r="E148" s="1833" t="s">
        <v>2</v>
      </c>
      <c r="F148" s="1833" t="s">
        <v>2</v>
      </c>
      <c r="G148" s="194" t="s">
        <v>998</v>
      </c>
      <c r="H148" s="196" t="s">
        <v>8</v>
      </c>
      <c r="I148" s="196" t="s">
        <v>8</v>
      </c>
      <c r="J148" s="1731" t="s">
        <v>967</v>
      </c>
      <c r="K148" s="1905" t="s">
        <v>966</v>
      </c>
      <c r="L148" s="1905" t="s">
        <v>968</v>
      </c>
      <c r="M148" s="1833" t="s">
        <v>2</v>
      </c>
      <c r="N148" s="1788" t="s">
        <v>2</v>
      </c>
      <c r="O148" s="1780"/>
      <c r="P148" s="1956" t="s">
        <v>2334</v>
      </c>
    </row>
    <row r="149" spans="1:16" ht="48" customHeight="1" thickBot="1" x14ac:dyDescent="0.3">
      <c r="A149" s="183"/>
      <c r="B149" s="1807"/>
      <c r="C149" s="1835"/>
      <c r="D149" s="1835"/>
      <c r="E149" s="1835"/>
      <c r="F149" s="1835"/>
      <c r="G149" s="144" t="s">
        <v>464</v>
      </c>
      <c r="H149" s="197" t="s">
        <v>1889</v>
      </c>
      <c r="I149" s="198" t="s">
        <v>1890</v>
      </c>
      <c r="J149" s="1786"/>
      <c r="K149" s="1907"/>
      <c r="L149" s="1907"/>
      <c r="M149" s="1835"/>
      <c r="N149" s="1790"/>
      <c r="O149" s="1782"/>
      <c r="P149" s="1957"/>
    </row>
    <row r="150" spans="1:16" ht="48.75" customHeight="1" x14ac:dyDescent="0.25">
      <c r="A150" s="183"/>
      <c r="B150" s="1806"/>
      <c r="C150" s="1833" t="s">
        <v>2</v>
      </c>
      <c r="D150" s="1833" t="s">
        <v>2</v>
      </c>
      <c r="E150" s="1833" t="s">
        <v>2</v>
      </c>
      <c r="F150" s="1833" t="s">
        <v>2</v>
      </c>
      <c r="G150" s="194" t="s">
        <v>998</v>
      </c>
      <c r="H150" s="196" t="s">
        <v>8</v>
      </c>
      <c r="I150" s="196" t="s">
        <v>8</v>
      </c>
      <c r="J150" s="1731" t="s">
        <v>969</v>
      </c>
      <c r="K150" s="1905" t="s">
        <v>970</v>
      </c>
      <c r="L150" s="1905" t="s">
        <v>971</v>
      </c>
      <c r="M150" s="1833" t="s">
        <v>2</v>
      </c>
      <c r="N150" s="1788" t="s">
        <v>2</v>
      </c>
      <c r="O150" s="1780" t="s">
        <v>2191</v>
      </c>
      <c r="P150" s="1956"/>
    </row>
    <row r="151" spans="1:16" ht="51" customHeight="1" thickBot="1" x14ac:dyDescent="0.3">
      <c r="A151" s="183"/>
      <c r="B151" s="1807"/>
      <c r="C151" s="1835"/>
      <c r="D151" s="1835"/>
      <c r="E151" s="1835"/>
      <c r="F151" s="1835"/>
      <c r="G151" s="144" t="s">
        <v>720</v>
      </c>
      <c r="H151" s="197" t="s">
        <v>1016</v>
      </c>
      <c r="I151" s="198" t="s">
        <v>342</v>
      </c>
      <c r="J151" s="1786"/>
      <c r="K151" s="1907"/>
      <c r="L151" s="1907"/>
      <c r="M151" s="1835"/>
      <c r="N151" s="1790"/>
      <c r="O151" s="1958"/>
      <c r="P151" s="1970"/>
    </row>
    <row r="152" spans="1:16" ht="36" customHeight="1" x14ac:dyDescent="0.25">
      <c r="A152" s="183"/>
      <c r="B152" s="1806"/>
      <c r="C152" s="1833" t="s">
        <v>2</v>
      </c>
      <c r="D152" s="1833" t="s">
        <v>2</v>
      </c>
      <c r="E152" s="1833" t="s">
        <v>2</v>
      </c>
      <c r="F152" s="1833" t="s">
        <v>2</v>
      </c>
      <c r="G152" s="194" t="s">
        <v>998</v>
      </c>
      <c r="H152" s="196" t="s">
        <v>8</v>
      </c>
      <c r="I152" s="196" t="s">
        <v>8</v>
      </c>
      <c r="J152" s="1731" t="s">
        <v>922</v>
      </c>
      <c r="K152" s="1905" t="s">
        <v>937</v>
      </c>
      <c r="L152" s="1905" t="s">
        <v>938</v>
      </c>
      <c r="M152" s="1833" t="s">
        <v>2</v>
      </c>
      <c r="N152" s="1788" t="s">
        <v>2</v>
      </c>
      <c r="O152" s="1780" t="s">
        <v>2191</v>
      </c>
      <c r="P152" s="1956" t="s">
        <v>2190</v>
      </c>
    </row>
    <row r="153" spans="1:16" ht="48.75" customHeight="1" thickBot="1" x14ac:dyDescent="0.3">
      <c r="A153" s="183"/>
      <c r="B153" s="1807"/>
      <c r="C153" s="1835"/>
      <c r="D153" s="1835"/>
      <c r="E153" s="1835"/>
      <c r="F153" s="1835"/>
      <c r="G153" s="144" t="s">
        <v>694</v>
      </c>
      <c r="H153" s="358" t="s">
        <v>1019</v>
      </c>
      <c r="I153" s="198" t="s">
        <v>1000</v>
      </c>
      <c r="J153" s="1786"/>
      <c r="K153" s="1907"/>
      <c r="L153" s="1907"/>
      <c r="M153" s="1835"/>
      <c r="N153" s="1790"/>
      <c r="O153" s="1958"/>
      <c r="P153" s="1957"/>
    </row>
    <row r="154" spans="1:16" ht="36" customHeight="1" x14ac:dyDescent="0.25">
      <c r="A154" s="183"/>
      <c r="B154" s="1827"/>
      <c r="C154" s="1833" t="s">
        <v>2</v>
      </c>
      <c r="D154" s="1833" t="s">
        <v>2</v>
      </c>
      <c r="E154" s="1808"/>
      <c r="F154" s="1808"/>
      <c r="G154" s="194" t="s">
        <v>462</v>
      </c>
      <c r="H154" s="196" t="s">
        <v>348</v>
      </c>
      <c r="I154" s="196" t="s">
        <v>348</v>
      </c>
      <c r="J154" s="2042" t="s">
        <v>568</v>
      </c>
      <c r="K154" s="1776" t="s">
        <v>2080</v>
      </c>
      <c r="L154" s="1776" t="s">
        <v>2081</v>
      </c>
      <c r="M154" s="1833" t="s">
        <v>2</v>
      </c>
      <c r="N154" s="1862"/>
      <c r="O154" s="1780" t="s">
        <v>2191</v>
      </c>
      <c r="P154" s="1956" t="s">
        <v>2190</v>
      </c>
    </row>
    <row r="155" spans="1:16" ht="42.75" customHeight="1" x14ac:dyDescent="0.25">
      <c r="A155" s="183"/>
      <c r="B155" s="1828"/>
      <c r="C155" s="1855"/>
      <c r="D155" s="1855"/>
      <c r="E155" s="1809"/>
      <c r="F155" s="1809"/>
      <c r="G155" s="30" t="s">
        <v>998</v>
      </c>
      <c r="H155" s="39" t="s">
        <v>8</v>
      </c>
      <c r="I155" s="39" t="s">
        <v>8</v>
      </c>
      <c r="J155" s="2043"/>
      <c r="K155" s="1777"/>
      <c r="L155" s="1777"/>
      <c r="M155" s="1855"/>
      <c r="N155" s="1863"/>
      <c r="O155" s="1781"/>
      <c r="P155" s="1968"/>
    </row>
    <row r="156" spans="1:16" ht="39" customHeight="1" thickBot="1" x14ac:dyDescent="0.3">
      <c r="A156" s="183"/>
      <c r="B156" s="1829"/>
      <c r="C156" s="1835"/>
      <c r="D156" s="1835"/>
      <c r="E156" s="1810"/>
      <c r="F156" s="1810"/>
      <c r="G156" s="144" t="s">
        <v>463</v>
      </c>
      <c r="H156" s="189" t="s">
        <v>801</v>
      </c>
      <c r="I156" s="193" t="s">
        <v>577</v>
      </c>
      <c r="J156" s="2044"/>
      <c r="K156" s="1779"/>
      <c r="L156" s="1779"/>
      <c r="M156" s="1835"/>
      <c r="N156" s="1864"/>
      <c r="O156" s="1782"/>
      <c r="P156" s="1970"/>
    </row>
    <row r="157" spans="1:16" ht="36" customHeight="1" x14ac:dyDescent="0.25">
      <c r="A157" s="183"/>
      <c r="B157" s="1827"/>
      <c r="C157" s="1808"/>
      <c r="D157" s="1808"/>
      <c r="E157" s="1833" t="s">
        <v>2</v>
      </c>
      <c r="F157" s="1833" t="s">
        <v>2</v>
      </c>
      <c r="G157" s="194" t="s">
        <v>462</v>
      </c>
      <c r="H157" s="196" t="s">
        <v>348</v>
      </c>
      <c r="I157" s="196" t="s">
        <v>348</v>
      </c>
      <c r="J157" s="2081" t="s">
        <v>1854</v>
      </c>
      <c r="K157" s="1836" t="s">
        <v>1855</v>
      </c>
      <c r="L157" s="1836" t="s">
        <v>1856</v>
      </c>
      <c r="M157" s="1833" t="s">
        <v>2</v>
      </c>
      <c r="N157" s="1862"/>
      <c r="O157" s="1780"/>
      <c r="P157" s="1956" t="s">
        <v>2334</v>
      </c>
    </row>
    <row r="158" spans="1:16" ht="42.75" customHeight="1" x14ac:dyDescent="0.25">
      <c r="A158" s="183"/>
      <c r="B158" s="1828"/>
      <c r="C158" s="1809"/>
      <c r="D158" s="1809"/>
      <c r="E158" s="1855"/>
      <c r="F158" s="1855"/>
      <c r="G158" s="30" t="s">
        <v>998</v>
      </c>
      <c r="H158" s="39" t="s">
        <v>8</v>
      </c>
      <c r="I158" s="39" t="s">
        <v>8</v>
      </c>
      <c r="J158" s="2082"/>
      <c r="K158" s="1865"/>
      <c r="L158" s="1865"/>
      <c r="M158" s="1855"/>
      <c r="N158" s="1863"/>
      <c r="O158" s="1781"/>
      <c r="P158" s="1968"/>
    </row>
    <row r="159" spans="1:16" ht="39" customHeight="1" thickBot="1" x14ac:dyDescent="0.3">
      <c r="A159" s="183"/>
      <c r="B159" s="1829"/>
      <c r="C159" s="1810"/>
      <c r="D159" s="1810"/>
      <c r="E159" s="1835"/>
      <c r="F159" s="1835"/>
      <c r="G159" s="144" t="s">
        <v>463</v>
      </c>
      <c r="H159" s="197" t="s">
        <v>801</v>
      </c>
      <c r="I159" s="198" t="s">
        <v>577</v>
      </c>
      <c r="J159" s="2083"/>
      <c r="K159" s="1838"/>
      <c r="L159" s="1838"/>
      <c r="M159" s="1835"/>
      <c r="N159" s="1864"/>
      <c r="O159" s="1782"/>
      <c r="P159" s="1970"/>
    </row>
    <row r="160" spans="1:16" ht="36" customHeight="1" x14ac:dyDescent="0.25">
      <c r="A160" s="183"/>
      <c r="B160" s="1827"/>
      <c r="C160" s="1833" t="s">
        <v>2</v>
      </c>
      <c r="D160" s="1833" t="s">
        <v>2</v>
      </c>
      <c r="E160" s="1808"/>
      <c r="F160" s="1808"/>
      <c r="G160" s="194" t="s">
        <v>462</v>
      </c>
      <c r="H160" s="196" t="s">
        <v>348</v>
      </c>
      <c r="I160" s="196" t="s">
        <v>348</v>
      </c>
      <c r="J160" s="2081" t="s">
        <v>1922</v>
      </c>
      <c r="K160" s="1836" t="s">
        <v>1923</v>
      </c>
      <c r="L160" s="1836" t="s">
        <v>1924</v>
      </c>
      <c r="M160" s="1833" t="s">
        <v>2</v>
      </c>
      <c r="N160" s="1862"/>
      <c r="O160" s="1780"/>
      <c r="P160" s="1956" t="s">
        <v>2334</v>
      </c>
    </row>
    <row r="161" spans="1:16" ht="42.75" customHeight="1" x14ac:dyDescent="0.25">
      <c r="A161" s="183"/>
      <c r="B161" s="1828"/>
      <c r="C161" s="1855"/>
      <c r="D161" s="1855"/>
      <c r="E161" s="1809"/>
      <c r="F161" s="1809"/>
      <c r="G161" s="30" t="s">
        <v>998</v>
      </c>
      <c r="H161" s="39" t="s">
        <v>8</v>
      </c>
      <c r="I161" s="39" t="s">
        <v>8</v>
      </c>
      <c r="J161" s="2082"/>
      <c r="K161" s="1865"/>
      <c r="L161" s="1865"/>
      <c r="M161" s="1855"/>
      <c r="N161" s="1863"/>
      <c r="O161" s="1781"/>
      <c r="P161" s="1968"/>
    </row>
    <row r="162" spans="1:16" ht="39" customHeight="1" thickBot="1" x14ac:dyDescent="0.3">
      <c r="A162" s="183"/>
      <c r="B162" s="1829"/>
      <c r="C162" s="1835"/>
      <c r="D162" s="1835"/>
      <c r="E162" s="1810"/>
      <c r="F162" s="1810"/>
      <c r="G162" s="144" t="s">
        <v>464</v>
      </c>
      <c r="H162" s="197" t="s">
        <v>801</v>
      </c>
      <c r="I162" s="198" t="s">
        <v>1890</v>
      </c>
      <c r="J162" s="2083"/>
      <c r="K162" s="1838"/>
      <c r="L162" s="1838"/>
      <c r="M162" s="1835"/>
      <c r="N162" s="1864"/>
      <c r="O162" s="1782"/>
      <c r="P162" s="1970"/>
    </row>
    <row r="163" spans="1:16" ht="36" customHeight="1" x14ac:dyDescent="0.25">
      <c r="A163" s="183"/>
      <c r="B163" s="1827"/>
      <c r="C163" s="1833" t="s">
        <v>2</v>
      </c>
      <c r="D163" s="1833" t="s">
        <v>2</v>
      </c>
      <c r="E163" s="1808"/>
      <c r="F163" s="1808"/>
      <c r="G163" s="194" t="s">
        <v>462</v>
      </c>
      <c r="H163" s="190" t="s">
        <v>348</v>
      </c>
      <c r="I163" s="190" t="s">
        <v>348</v>
      </c>
      <c r="J163" s="2042" t="s">
        <v>569</v>
      </c>
      <c r="K163" s="1836" t="s">
        <v>2082</v>
      </c>
      <c r="L163" s="1836" t="s">
        <v>2083</v>
      </c>
      <c r="M163" s="1833" t="s">
        <v>2</v>
      </c>
      <c r="N163" s="1788" t="s">
        <v>2</v>
      </c>
      <c r="O163" s="1780" t="s">
        <v>2191</v>
      </c>
      <c r="P163" s="1956" t="s">
        <v>2190</v>
      </c>
    </row>
    <row r="164" spans="1:16" ht="45.75" customHeight="1" thickBot="1" x14ac:dyDescent="0.3">
      <c r="A164" s="183"/>
      <c r="B164" s="1829"/>
      <c r="C164" s="1835"/>
      <c r="D164" s="1835"/>
      <c r="E164" s="1810"/>
      <c r="F164" s="1810"/>
      <c r="G164" s="144" t="s">
        <v>509</v>
      </c>
      <c r="H164" s="197" t="s">
        <v>801</v>
      </c>
      <c r="I164" s="198" t="s">
        <v>8</v>
      </c>
      <c r="J164" s="2044"/>
      <c r="K164" s="1838"/>
      <c r="L164" s="1838"/>
      <c r="M164" s="1835"/>
      <c r="N164" s="1790"/>
      <c r="O164" s="1958"/>
      <c r="P164" s="1957"/>
    </row>
    <row r="165" spans="1:16" ht="36" customHeight="1" x14ac:dyDescent="0.25">
      <c r="A165" s="183"/>
      <c r="B165" s="2273"/>
      <c r="C165" s="2036"/>
      <c r="D165" s="2036"/>
      <c r="E165" s="2029" t="s">
        <v>2</v>
      </c>
      <c r="F165" s="2029" t="s">
        <v>2</v>
      </c>
      <c r="G165" s="346" t="s">
        <v>462</v>
      </c>
      <c r="H165" s="251" t="s">
        <v>348</v>
      </c>
      <c r="I165" s="251" t="s">
        <v>348</v>
      </c>
      <c r="J165" s="2137" t="s">
        <v>1859</v>
      </c>
      <c r="K165" s="2250" t="s">
        <v>1857</v>
      </c>
      <c r="L165" s="2250" t="s">
        <v>1858</v>
      </c>
      <c r="M165" s="2029" t="s">
        <v>2</v>
      </c>
      <c r="N165" s="2149"/>
      <c r="O165" s="2243"/>
      <c r="P165" s="2148" t="s">
        <v>2334</v>
      </c>
    </row>
    <row r="166" spans="1:16" ht="45.75" customHeight="1" thickBot="1" x14ac:dyDescent="0.3">
      <c r="A166" s="183"/>
      <c r="B166" s="2035"/>
      <c r="C166" s="1839"/>
      <c r="D166" s="1839"/>
      <c r="E166" s="1902"/>
      <c r="F166" s="1902"/>
      <c r="G166" s="31" t="s">
        <v>509</v>
      </c>
      <c r="H166" s="356" t="s">
        <v>801</v>
      </c>
      <c r="I166" s="357" t="s">
        <v>8</v>
      </c>
      <c r="J166" s="2138"/>
      <c r="K166" s="2056"/>
      <c r="L166" s="2056"/>
      <c r="M166" s="1902"/>
      <c r="N166" s="2125"/>
      <c r="O166" s="1811"/>
      <c r="P166" s="1969"/>
    </row>
    <row r="167" spans="1:16" ht="36" customHeight="1" x14ac:dyDescent="0.25">
      <c r="A167" s="183"/>
      <c r="B167" s="1827"/>
      <c r="C167" s="1833" t="s">
        <v>2</v>
      </c>
      <c r="D167" s="1833" t="s">
        <v>2</v>
      </c>
      <c r="E167" s="1808"/>
      <c r="F167" s="1808"/>
      <c r="G167" s="194" t="s">
        <v>462</v>
      </c>
      <c r="H167" s="196" t="s">
        <v>338</v>
      </c>
      <c r="I167" s="196" t="s">
        <v>348</v>
      </c>
      <c r="J167" s="2042" t="s">
        <v>823</v>
      </c>
      <c r="K167" s="1836" t="s">
        <v>1837</v>
      </c>
      <c r="L167" s="1836" t="s">
        <v>809</v>
      </c>
      <c r="M167" s="1833" t="s">
        <v>2</v>
      </c>
      <c r="N167" s="1862"/>
      <c r="O167" s="1780" t="s">
        <v>2191</v>
      </c>
      <c r="P167" s="1956" t="s">
        <v>2190</v>
      </c>
    </row>
    <row r="168" spans="1:16" ht="36" customHeight="1" x14ac:dyDescent="0.25">
      <c r="A168" s="183"/>
      <c r="B168" s="1828"/>
      <c r="C168" s="1855"/>
      <c r="D168" s="1855"/>
      <c r="E168" s="1809"/>
      <c r="F168" s="1809"/>
      <c r="G168" s="30" t="s">
        <v>998</v>
      </c>
      <c r="H168" s="39" t="s">
        <v>8</v>
      </c>
      <c r="I168" s="39" t="s">
        <v>8</v>
      </c>
      <c r="J168" s="2043"/>
      <c r="K168" s="1865"/>
      <c r="L168" s="1865"/>
      <c r="M168" s="1855"/>
      <c r="N168" s="1863"/>
      <c r="O168" s="1781"/>
      <c r="P168" s="1968"/>
    </row>
    <row r="169" spans="1:16" ht="36" customHeight="1" x14ac:dyDescent="0.25">
      <c r="A169" s="183"/>
      <c r="B169" s="2035"/>
      <c r="C169" s="1902"/>
      <c r="D169" s="1902"/>
      <c r="E169" s="1873"/>
      <c r="F169" s="1873"/>
      <c r="G169" s="36" t="s">
        <v>720</v>
      </c>
      <c r="H169" s="1159" t="s">
        <v>2385</v>
      </c>
      <c r="I169" s="36" t="s">
        <v>3016</v>
      </c>
      <c r="J169" s="2085"/>
      <c r="K169" s="2056"/>
      <c r="L169" s="2056"/>
      <c r="M169" s="1902"/>
      <c r="N169" s="2125"/>
      <c r="O169" s="1811"/>
      <c r="P169" s="1969"/>
    </row>
    <row r="170" spans="1:16" ht="45.75" customHeight="1" thickBot="1" x14ac:dyDescent="0.3">
      <c r="A170" s="183"/>
      <c r="B170" s="1829"/>
      <c r="C170" s="1835"/>
      <c r="D170" s="1835"/>
      <c r="E170" s="1810"/>
      <c r="F170" s="1810"/>
      <c r="G170" s="592" t="s">
        <v>465</v>
      </c>
      <c r="H170" s="1146" t="s">
        <v>3595</v>
      </c>
      <c r="I170" s="332" t="s">
        <v>212</v>
      </c>
      <c r="J170" s="2044"/>
      <c r="K170" s="1838"/>
      <c r="L170" s="1838"/>
      <c r="M170" s="1835"/>
      <c r="N170" s="1864"/>
      <c r="O170" s="1782"/>
      <c r="P170" s="1970"/>
    </row>
    <row r="171" spans="1:16" ht="36" customHeight="1" x14ac:dyDescent="0.25">
      <c r="A171" s="183"/>
      <c r="B171" s="1827"/>
      <c r="C171" s="1833" t="s">
        <v>2</v>
      </c>
      <c r="D171" s="1833" t="s">
        <v>2</v>
      </c>
      <c r="E171" s="1833" t="s">
        <v>2</v>
      </c>
      <c r="F171" s="1833" t="s">
        <v>2</v>
      </c>
      <c r="G171" s="194" t="s">
        <v>462</v>
      </c>
      <c r="H171" s="196" t="s">
        <v>338</v>
      </c>
      <c r="I171" s="196" t="s">
        <v>348</v>
      </c>
      <c r="J171" s="2081" t="s">
        <v>2027</v>
      </c>
      <c r="K171" s="1776" t="s">
        <v>2084</v>
      </c>
      <c r="L171" s="1776" t="s">
        <v>2029</v>
      </c>
      <c r="M171" s="1833" t="s">
        <v>2</v>
      </c>
      <c r="N171" s="1788" t="s">
        <v>2</v>
      </c>
      <c r="O171" s="1780" t="s">
        <v>2191</v>
      </c>
      <c r="P171" s="1956" t="s">
        <v>2190</v>
      </c>
    </row>
    <row r="172" spans="1:16" ht="36" customHeight="1" x14ac:dyDescent="0.25">
      <c r="A172" s="183"/>
      <c r="B172" s="1828"/>
      <c r="C172" s="1855"/>
      <c r="D172" s="1855"/>
      <c r="E172" s="1855"/>
      <c r="F172" s="1855"/>
      <c r="G172" s="30" t="s">
        <v>998</v>
      </c>
      <c r="H172" s="39" t="s">
        <v>8</v>
      </c>
      <c r="I172" s="39" t="s">
        <v>8</v>
      </c>
      <c r="J172" s="2082"/>
      <c r="K172" s="1777"/>
      <c r="L172" s="1777"/>
      <c r="M172" s="1855"/>
      <c r="N172" s="1789"/>
      <c r="O172" s="1781"/>
      <c r="P172" s="1968"/>
    </row>
    <row r="173" spans="1:16" ht="45.75" customHeight="1" thickBot="1" x14ac:dyDescent="0.3">
      <c r="A173" s="183"/>
      <c r="B173" s="1829"/>
      <c r="C173" s="1835"/>
      <c r="D173" s="1835"/>
      <c r="E173" s="1835"/>
      <c r="F173" s="1835"/>
      <c r="G173" s="144" t="s">
        <v>465</v>
      </c>
      <c r="H173" s="197" t="s">
        <v>2028</v>
      </c>
      <c r="I173" s="198" t="s">
        <v>212</v>
      </c>
      <c r="J173" s="2083"/>
      <c r="K173" s="1779"/>
      <c r="L173" s="1779"/>
      <c r="M173" s="1835"/>
      <c r="N173" s="1790"/>
      <c r="O173" s="1782"/>
      <c r="P173" s="1970"/>
    </row>
    <row r="174" spans="1:16" ht="36" customHeight="1" x14ac:dyDescent="0.25">
      <c r="A174" s="183"/>
      <c r="B174" s="1827"/>
      <c r="C174" s="1833" t="s">
        <v>2</v>
      </c>
      <c r="D174" s="1833" t="s">
        <v>2</v>
      </c>
      <c r="E174" s="1833" t="s">
        <v>2</v>
      </c>
      <c r="F174" s="1833" t="s">
        <v>2</v>
      </c>
      <c r="G174" s="194" t="s">
        <v>462</v>
      </c>
      <c r="H174" s="196" t="s">
        <v>338</v>
      </c>
      <c r="I174" s="196" t="s">
        <v>348</v>
      </c>
      <c r="J174" s="2081" t="s">
        <v>2055</v>
      </c>
      <c r="K174" s="1776" t="s">
        <v>2056</v>
      </c>
      <c r="L174" s="1776" t="s">
        <v>2057</v>
      </c>
      <c r="M174" s="1833" t="s">
        <v>2</v>
      </c>
      <c r="N174" s="1788" t="s">
        <v>2</v>
      </c>
      <c r="O174" s="2122"/>
      <c r="P174" s="1956" t="s">
        <v>3536</v>
      </c>
    </row>
    <row r="175" spans="1:16" ht="36" customHeight="1" x14ac:dyDescent="0.25">
      <c r="A175" s="183"/>
      <c r="B175" s="1828"/>
      <c r="C175" s="1855"/>
      <c r="D175" s="1855"/>
      <c r="E175" s="1855"/>
      <c r="F175" s="1855"/>
      <c r="G175" s="30" t="s">
        <v>998</v>
      </c>
      <c r="H175" s="39" t="s">
        <v>8</v>
      </c>
      <c r="I175" s="39" t="s">
        <v>8</v>
      </c>
      <c r="J175" s="2082"/>
      <c r="K175" s="1777"/>
      <c r="L175" s="1777"/>
      <c r="M175" s="1855"/>
      <c r="N175" s="1789"/>
      <c r="O175" s="2209"/>
      <c r="P175" s="1968"/>
    </row>
    <row r="176" spans="1:16" ht="45.75" customHeight="1" thickBot="1" x14ac:dyDescent="0.3">
      <c r="A176" s="183"/>
      <c r="B176" s="1829"/>
      <c r="C176" s="1835"/>
      <c r="D176" s="1835"/>
      <c r="E176" s="1835"/>
      <c r="F176" s="1835"/>
      <c r="G176" s="144" t="s">
        <v>430</v>
      </c>
      <c r="H176" s="197" t="s">
        <v>2054</v>
      </c>
      <c r="I176" s="198" t="s">
        <v>212</v>
      </c>
      <c r="J176" s="2083"/>
      <c r="K176" s="1779"/>
      <c r="L176" s="1779"/>
      <c r="M176" s="1835"/>
      <c r="N176" s="1790"/>
      <c r="O176" s="2210"/>
      <c r="P176" s="1970"/>
    </row>
    <row r="177" spans="1:16" ht="36" customHeight="1" x14ac:dyDescent="0.25">
      <c r="A177" s="183"/>
      <c r="B177" s="1827"/>
      <c r="C177" s="1808"/>
      <c r="D177" s="1808"/>
      <c r="E177" s="1833" t="s">
        <v>2</v>
      </c>
      <c r="F177" s="1833" t="s">
        <v>2</v>
      </c>
      <c r="G177" s="194" t="s">
        <v>462</v>
      </c>
      <c r="H177" s="196" t="s">
        <v>338</v>
      </c>
      <c r="I177" s="196" t="s">
        <v>348</v>
      </c>
      <c r="J177" s="2042" t="s">
        <v>821</v>
      </c>
      <c r="K177" s="1905" t="s">
        <v>808</v>
      </c>
      <c r="L177" s="1905" t="s">
        <v>809</v>
      </c>
      <c r="M177" s="1833" t="s">
        <v>2</v>
      </c>
      <c r="N177" s="1862"/>
      <c r="O177" s="1780"/>
      <c r="P177" s="1956" t="s">
        <v>2334</v>
      </c>
    </row>
    <row r="178" spans="1:16" ht="36" customHeight="1" x14ac:dyDescent="0.25">
      <c r="A178" s="183"/>
      <c r="B178" s="1828"/>
      <c r="C178" s="1809"/>
      <c r="D178" s="1809"/>
      <c r="E178" s="1855"/>
      <c r="F178" s="1855"/>
      <c r="G178" s="36" t="s">
        <v>998</v>
      </c>
      <c r="H178" s="199" t="s">
        <v>8</v>
      </c>
      <c r="I178" s="199" t="s">
        <v>8</v>
      </c>
      <c r="J178" s="2043"/>
      <c r="K178" s="1906"/>
      <c r="L178" s="1906"/>
      <c r="M178" s="1855"/>
      <c r="N178" s="1863"/>
      <c r="O178" s="1781"/>
      <c r="P178" s="1968"/>
    </row>
    <row r="179" spans="1:16" ht="36" customHeight="1" x14ac:dyDescent="0.25">
      <c r="A179" s="183"/>
      <c r="B179" s="2035"/>
      <c r="C179" s="1873"/>
      <c r="D179" s="1873"/>
      <c r="E179" s="1902"/>
      <c r="F179" s="1902"/>
      <c r="G179" s="36" t="s">
        <v>720</v>
      </c>
      <c r="H179" s="1159" t="s">
        <v>2385</v>
      </c>
      <c r="I179" s="36" t="s">
        <v>3016</v>
      </c>
      <c r="J179" s="2085"/>
      <c r="K179" s="2075"/>
      <c r="L179" s="2075"/>
      <c r="M179" s="1902"/>
      <c r="N179" s="2125"/>
      <c r="O179" s="1811"/>
      <c r="P179" s="1969"/>
    </row>
    <row r="180" spans="1:16" ht="45.75" customHeight="1" thickBot="1" x14ac:dyDescent="0.3">
      <c r="A180" s="183"/>
      <c r="B180" s="1829"/>
      <c r="C180" s="1810"/>
      <c r="D180" s="1810"/>
      <c r="E180" s="1835"/>
      <c r="F180" s="1835"/>
      <c r="G180" s="592" t="s">
        <v>465</v>
      </c>
      <c r="H180" s="1146" t="s">
        <v>801</v>
      </c>
      <c r="I180" s="332" t="s">
        <v>212</v>
      </c>
      <c r="J180" s="2044"/>
      <c r="K180" s="1907"/>
      <c r="L180" s="1907"/>
      <c r="M180" s="1835"/>
      <c r="N180" s="1864"/>
      <c r="O180" s="1782"/>
      <c r="P180" s="1970"/>
    </row>
    <row r="181" spans="1:16" ht="36" customHeight="1" x14ac:dyDescent="0.25">
      <c r="A181" s="183"/>
      <c r="B181" s="1827"/>
      <c r="C181" s="1833" t="s">
        <v>2</v>
      </c>
      <c r="D181" s="1833" t="s">
        <v>2</v>
      </c>
      <c r="E181" s="1808"/>
      <c r="F181" s="1808"/>
      <c r="G181" s="194" t="s">
        <v>462</v>
      </c>
      <c r="H181" s="190" t="s">
        <v>320</v>
      </c>
      <c r="I181" s="190" t="s">
        <v>348</v>
      </c>
      <c r="J181" s="2042" t="s">
        <v>822</v>
      </c>
      <c r="K181" s="1836" t="s">
        <v>1838</v>
      </c>
      <c r="L181" s="1836" t="s">
        <v>1839</v>
      </c>
      <c r="M181" s="1833" t="s">
        <v>2</v>
      </c>
      <c r="N181" s="1862"/>
      <c r="O181" s="1971"/>
      <c r="P181" s="1956" t="s">
        <v>2334</v>
      </c>
    </row>
    <row r="182" spans="1:16" ht="36" customHeight="1" x14ac:dyDescent="0.25">
      <c r="A182" s="183"/>
      <c r="B182" s="1828"/>
      <c r="C182" s="1855"/>
      <c r="D182" s="1855"/>
      <c r="E182" s="1809"/>
      <c r="F182" s="1809"/>
      <c r="G182" s="30" t="s">
        <v>998</v>
      </c>
      <c r="H182" s="39" t="s">
        <v>8</v>
      </c>
      <c r="I182" s="39" t="s">
        <v>8</v>
      </c>
      <c r="J182" s="2043"/>
      <c r="K182" s="1865"/>
      <c r="L182" s="1865"/>
      <c r="M182" s="1855"/>
      <c r="N182" s="1863"/>
      <c r="O182" s="1972"/>
      <c r="P182" s="1968"/>
    </row>
    <row r="183" spans="1:16" ht="36" customHeight="1" x14ac:dyDescent="0.25">
      <c r="A183" s="183"/>
      <c r="B183" s="2035"/>
      <c r="C183" s="1902"/>
      <c r="D183" s="1902"/>
      <c r="E183" s="1873"/>
      <c r="F183" s="1873"/>
      <c r="G183" s="36" t="s">
        <v>720</v>
      </c>
      <c r="H183" s="1159" t="s">
        <v>2385</v>
      </c>
      <c r="I183" s="36" t="s">
        <v>3016</v>
      </c>
      <c r="J183" s="2085"/>
      <c r="K183" s="2056"/>
      <c r="L183" s="2056"/>
      <c r="M183" s="1902"/>
      <c r="N183" s="2125"/>
      <c r="O183" s="1973"/>
      <c r="P183" s="1969"/>
    </row>
    <row r="184" spans="1:16" ht="45.75" customHeight="1" thickBot="1" x14ac:dyDescent="0.3">
      <c r="A184" s="183"/>
      <c r="B184" s="1829"/>
      <c r="C184" s="1835"/>
      <c r="D184" s="1835"/>
      <c r="E184" s="1810"/>
      <c r="F184" s="1810"/>
      <c r="G184" s="592" t="s">
        <v>465</v>
      </c>
      <c r="H184" s="1146" t="s">
        <v>801</v>
      </c>
      <c r="I184" s="332" t="s">
        <v>212</v>
      </c>
      <c r="J184" s="2044"/>
      <c r="K184" s="1838"/>
      <c r="L184" s="1838"/>
      <c r="M184" s="1835"/>
      <c r="N184" s="1864"/>
      <c r="O184" s="1974"/>
      <c r="P184" s="1970"/>
    </row>
    <row r="185" spans="1:16" ht="36" customHeight="1" x14ac:dyDescent="0.25">
      <c r="A185" s="183"/>
      <c r="B185" s="1827"/>
      <c r="C185" s="1833" t="s">
        <v>2</v>
      </c>
      <c r="D185" s="1833" t="s">
        <v>2</v>
      </c>
      <c r="E185" s="1833" t="s">
        <v>2</v>
      </c>
      <c r="F185" s="1833" t="s">
        <v>2</v>
      </c>
      <c r="G185" s="535" t="s">
        <v>462</v>
      </c>
      <c r="H185" s="1143" t="s">
        <v>338</v>
      </c>
      <c r="I185" s="1143" t="s">
        <v>348</v>
      </c>
      <c r="J185" s="2042" t="s">
        <v>594</v>
      </c>
      <c r="K185" s="1905" t="s">
        <v>806</v>
      </c>
      <c r="L185" s="1905" t="s">
        <v>807</v>
      </c>
      <c r="M185" s="1833" t="s">
        <v>2</v>
      </c>
      <c r="N185" s="1862"/>
      <c r="O185" s="2143"/>
      <c r="P185" s="2181" t="s">
        <v>2190</v>
      </c>
    </row>
    <row r="186" spans="1:16" ht="36" customHeight="1" x14ac:dyDescent="0.25">
      <c r="A186" s="183"/>
      <c r="B186" s="1828"/>
      <c r="C186" s="1855"/>
      <c r="D186" s="1855"/>
      <c r="E186" s="1855"/>
      <c r="F186" s="1855"/>
      <c r="G186" s="36" t="s">
        <v>998</v>
      </c>
      <c r="H186" s="199" t="s">
        <v>8</v>
      </c>
      <c r="I186" s="199" t="s">
        <v>8</v>
      </c>
      <c r="J186" s="2043"/>
      <c r="K186" s="1906"/>
      <c r="L186" s="1906"/>
      <c r="M186" s="1855"/>
      <c r="N186" s="1863"/>
      <c r="O186" s="2144"/>
      <c r="P186" s="2234"/>
    </row>
    <row r="187" spans="1:16" ht="36" customHeight="1" x14ac:dyDescent="0.25">
      <c r="A187" s="183"/>
      <c r="B187" s="2035"/>
      <c r="C187" s="1902"/>
      <c r="D187" s="1902"/>
      <c r="E187" s="1902"/>
      <c r="F187" s="1902"/>
      <c r="G187" s="36" t="s">
        <v>720</v>
      </c>
      <c r="H187" s="1159" t="s">
        <v>2385</v>
      </c>
      <c r="I187" s="36" t="s">
        <v>3016</v>
      </c>
      <c r="J187" s="2085"/>
      <c r="K187" s="2075"/>
      <c r="L187" s="2075"/>
      <c r="M187" s="1902"/>
      <c r="N187" s="2125"/>
      <c r="O187" s="2145"/>
      <c r="P187" s="2235"/>
    </row>
    <row r="188" spans="1:16" ht="42.75" customHeight="1" thickBot="1" x14ac:dyDescent="0.3">
      <c r="A188" s="183"/>
      <c r="B188" s="1829"/>
      <c r="C188" s="1835"/>
      <c r="D188" s="1835"/>
      <c r="E188" s="1835"/>
      <c r="F188" s="1835"/>
      <c r="G188" s="144" t="s">
        <v>430</v>
      </c>
      <c r="H188" s="197" t="s">
        <v>801</v>
      </c>
      <c r="I188" s="198" t="s">
        <v>212</v>
      </c>
      <c r="J188" s="2044"/>
      <c r="K188" s="1907"/>
      <c r="L188" s="1907"/>
      <c r="M188" s="1835"/>
      <c r="N188" s="1864"/>
      <c r="O188" s="2146"/>
      <c r="P188" s="2236"/>
    </row>
    <row r="189" spans="1:16" ht="36" customHeight="1" x14ac:dyDescent="0.25">
      <c r="A189" s="183"/>
      <c r="B189" s="1827"/>
      <c r="C189" s="1908" t="s">
        <v>2</v>
      </c>
      <c r="D189" s="1908" t="s">
        <v>2</v>
      </c>
      <c r="E189" s="1908" t="s">
        <v>2</v>
      </c>
      <c r="F189" s="1908" t="s">
        <v>2</v>
      </c>
      <c r="G189" s="535" t="s">
        <v>462</v>
      </c>
      <c r="H189" s="1143" t="s">
        <v>338</v>
      </c>
      <c r="I189" s="1143" t="s">
        <v>348</v>
      </c>
      <c r="J189" s="1840" t="s">
        <v>2436</v>
      </c>
      <c r="K189" s="1836" t="s">
        <v>806</v>
      </c>
      <c r="L189" s="1836" t="s">
        <v>807</v>
      </c>
      <c r="M189" s="1908" t="s">
        <v>2</v>
      </c>
      <c r="N189" s="2020" t="s">
        <v>2</v>
      </c>
      <c r="O189" s="1780" t="s">
        <v>2191</v>
      </c>
      <c r="P189" s="2239"/>
    </row>
    <row r="190" spans="1:16" ht="36" customHeight="1" x14ac:dyDescent="0.25">
      <c r="A190" s="183"/>
      <c r="B190" s="1828"/>
      <c r="C190" s="1909"/>
      <c r="D190" s="1909"/>
      <c r="E190" s="1909"/>
      <c r="F190" s="1909"/>
      <c r="G190" s="36" t="s">
        <v>998</v>
      </c>
      <c r="H190" s="199" t="s">
        <v>8</v>
      </c>
      <c r="I190" s="199" t="s">
        <v>8</v>
      </c>
      <c r="J190" s="1698"/>
      <c r="K190" s="1865"/>
      <c r="L190" s="1865"/>
      <c r="M190" s="1909"/>
      <c r="N190" s="2211"/>
      <c r="O190" s="1781"/>
      <c r="P190" s="2240"/>
    </row>
    <row r="191" spans="1:16" ht="36" customHeight="1" x14ac:dyDescent="0.25">
      <c r="A191" s="183"/>
      <c r="B191" s="2035"/>
      <c r="C191" s="2084"/>
      <c r="D191" s="2084"/>
      <c r="E191" s="2084"/>
      <c r="F191" s="2084"/>
      <c r="G191" s="36" t="s">
        <v>720</v>
      </c>
      <c r="H191" s="1159" t="s">
        <v>2385</v>
      </c>
      <c r="I191" s="36" t="s">
        <v>3016</v>
      </c>
      <c r="J191" s="2277"/>
      <c r="K191" s="2056"/>
      <c r="L191" s="2056"/>
      <c r="M191" s="2084"/>
      <c r="N191" s="2212"/>
      <c r="O191" s="1811"/>
      <c r="P191" s="2241"/>
    </row>
    <row r="192" spans="1:16" ht="42.75" customHeight="1" thickBot="1" x14ac:dyDescent="0.3">
      <c r="A192" s="183"/>
      <c r="B192" s="1829"/>
      <c r="C192" s="1910"/>
      <c r="D192" s="1910"/>
      <c r="E192" s="1910"/>
      <c r="F192" s="1910"/>
      <c r="G192" s="592" t="s">
        <v>430</v>
      </c>
      <c r="H192" s="1146" t="s">
        <v>3595</v>
      </c>
      <c r="I192" s="332" t="s">
        <v>212</v>
      </c>
      <c r="J192" s="1842"/>
      <c r="K192" s="1838"/>
      <c r="L192" s="1838"/>
      <c r="M192" s="1910"/>
      <c r="N192" s="2022"/>
      <c r="O192" s="1782"/>
      <c r="P192" s="2242"/>
    </row>
    <row r="193" spans="1:16" ht="36" customHeight="1" x14ac:dyDescent="0.25">
      <c r="A193" s="183"/>
      <c r="B193" s="1827"/>
      <c r="C193" s="1908" t="s">
        <v>2</v>
      </c>
      <c r="D193" s="1908" t="s">
        <v>2</v>
      </c>
      <c r="E193" s="1908" t="s">
        <v>2</v>
      </c>
      <c r="F193" s="1908" t="s">
        <v>2</v>
      </c>
      <c r="G193" s="535" t="s">
        <v>462</v>
      </c>
      <c r="H193" s="1143" t="s">
        <v>338</v>
      </c>
      <c r="I193" s="1143" t="s">
        <v>348</v>
      </c>
      <c r="J193" s="1840" t="s">
        <v>3057</v>
      </c>
      <c r="K193" s="1836" t="s">
        <v>3058</v>
      </c>
      <c r="L193" s="1836" t="s">
        <v>3059</v>
      </c>
      <c r="M193" s="1908" t="s">
        <v>2</v>
      </c>
      <c r="N193" s="2020" t="s">
        <v>2</v>
      </c>
      <c r="O193" s="1975" t="s">
        <v>2191</v>
      </c>
      <c r="P193" s="2230"/>
    </row>
    <row r="194" spans="1:16" ht="36" customHeight="1" x14ac:dyDescent="0.25">
      <c r="A194" s="183"/>
      <c r="B194" s="1828"/>
      <c r="C194" s="1909"/>
      <c r="D194" s="1909"/>
      <c r="E194" s="1909"/>
      <c r="F194" s="1909"/>
      <c r="G194" s="36" t="s">
        <v>998</v>
      </c>
      <c r="H194" s="199" t="s">
        <v>8</v>
      </c>
      <c r="I194" s="199" t="s">
        <v>8</v>
      </c>
      <c r="J194" s="1698"/>
      <c r="K194" s="1865"/>
      <c r="L194" s="1865"/>
      <c r="M194" s="1909"/>
      <c r="N194" s="2211"/>
      <c r="O194" s="2227"/>
      <c r="P194" s="2231"/>
    </row>
    <row r="195" spans="1:16" ht="45.75" customHeight="1" x14ac:dyDescent="0.25">
      <c r="A195" s="183"/>
      <c r="B195" s="2035"/>
      <c r="C195" s="2084"/>
      <c r="D195" s="2084"/>
      <c r="E195" s="2084"/>
      <c r="F195" s="2084"/>
      <c r="G195" s="36" t="s">
        <v>465</v>
      </c>
      <c r="H195" s="199" t="s">
        <v>1904</v>
      </c>
      <c r="I195" s="199" t="s">
        <v>212</v>
      </c>
      <c r="J195" s="2277"/>
      <c r="K195" s="2056"/>
      <c r="L195" s="2056"/>
      <c r="M195" s="2084"/>
      <c r="N195" s="2212"/>
      <c r="O195" s="2228"/>
      <c r="P195" s="2232"/>
    </row>
    <row r="196" spans="1:16" ht="45.75" customHeight="1" x14ac:dyDescent="0.25">
      <c r="A196" s="183"/>
      <c r="B196" s="2035"/>
      <c r="C196" s="2084"/>
      <c r="D196" s="2084"/>
      <c r="E196" s="2084"/>
      <c r="F196" s="2084"/>
      <c r="G196" s="36" t="s">
        <v>430</v>
      </c>
      <c r="H196" s="199" t="s">
        <v>1904</v>
      </c>
      <c r="I196" s="199" t="s">
        <v>212</v>
      </c>
      <c r="J196" s="2277"/>
      <c r="K196" s="2056"/>
      <c r="L196" s="2056"/>
      <c r="M196" s="2084"/>
      <c r="N196" s="2212"/>
      <c r="O196" s="2228"/>
      <c r="P196" s="2232"/>
    </row>
    <row r="197" spans="1:16" ht="42.75" customHeight="1" thickBot="1" x14ac:dyDescent="0.3">
      <c r="A197" s="183"/>
      <c r="B197" s="1829"/>
      <c r="C197" s="1910"/>
      <c r="D197" s="1910"/>
      <c r="E197" s="1910"/>
      <c r="F197" s="1910"/>
      <c r="G197" s="2274" t="s">
        <v>3596</v>
      </c>
      <c r="H197" s="2275"/>
      <c r="I197" s="2276"/>
      <c r="J197" s="1842"/>
      <c r="K197" s="1838"/>
      <c r="L197" s="1838"/>
      <c r="M197" s="1910"/>
      <c r="N197" s="2022"/>
      <c r="O197" s="2229"/>
      <c r="P197" s="2233"/>
    </row>
    <row r="198" spans="1:16" ht="36" customHeight="1" x14ac:dyDescent="0.25">
      <c r="A198" s="183"/>
      <c r="B198" s="1827"/>
      <c r="C198" s="1908" t="s">
        <v>2</v>
      </c>
      <c r="D198" s="1908" t="s">
        <v>2</v>
      </c>
      <c r="E198" s="1908" t="s">
        <v>2</v>
      </c>
      <c r="F198" s="1908" t="s">
        <v>2</v>
      </c>
      <c r="G198" s="199" t="s">
        <v>462</v>
      </c>
      <c r="H198" s="199" t="s">
        <v>338</v>
      </c>
      <c r="I198" s="199" t="s">
        <v>348</v>
      </c>
      <c r="J198" s="1923" t="s">
        <v>3857</v>
      </c>
      <c r="K198" s="1836" t="s">
        <v>3859</v>
      </c>
      <c r="L198" s="1836" t="s">
        <v>3913</v>
      </c>
      <c r="M198" s="1908" t="s">
        <v>2</v>
      </c>
      <c r="N198" s="1908" t="s">
        <v>2</v>
      </c>
      <c r="O198" s="1975" t="s">
        <v>2191</v>
      </c>
      <c r="P198" s="1975"/>
    </row>
    <row r="199" spans="1:16" ht="36" customHeight="1" x14ac:dyDescent="0.25">
      <c r="A199" s="183"/>
      <c r="B199" s="1828"/>
      <c r="C199" s="1909"/>
      <c r="D199" s="1909"/>
      <c r="E199" s="1909"/>
      <c r="F199" s="1909"/>
      <c r="G199" s="199" t="s">
        <v>998</v>
      </c>
      <c r="H199" s="199" t="s">
        <v>8</v>
      </c>
      <c r="I199" s="199" t="s">
        <v>8</v>
      </c>
      <c r="J199" s="1841"/>
      <c r="K199" s="1865"/>
      <c r="L199" s="1865"/>
      <c r="M199" s="1909"/>
      <c r="N199" s="1909"/>
      <c r="O199" s="2227"/>
      <c r="P199" s="2227"/>
    </row>
    <row r="200" spans="1:16" ht="45.75" customHeight="1" x14ac:dyDescent="0.25">
      <c r="A200" s="183"/>
      <c r="B200" s="2035"/>
      <c r="C200" s="2084"/>
      <c r="D200" s="2084"/>
      <c r="E200" s="2084"/>
      <c r="F200" s="2084"/>
      <c r="G200" s="199" t="s">
        <v>465</v>
      </c>
      <c r="H200" s="199" t="s">
        <v>3858</v>
      </c>
      <c r="I200" s="199" t="s">
        <v>212</v>
      </c>
      <c r="J200" s="1841"/>
      <c r="K200" s="2056"/>
      <c r="L200" s="2056"/>
      <c r="M200" s="2084"/>
      <c r="N200" s="2084"/>
      <c r="O200" s="2228"/>
      <c r="P200" s="2228"/>
    </row>
    <row r="201" spans="1:16" ht="45.75" customHeight="1" x14ac:dyDescent="0.25">
      <c r="A201" s="183"/>
      <c r="B201" s="2035"/>
      <c r="C201" s="2084"/>
      <c r="D201" s="2084"/>
      <c r="E201" s="2084"/>
      <c r="F201" s="2084"/>
      <c r="G201" s="199" t="s">
        <v>430</v>
      </c>
      <c r="H201" s="199" t="s">
        <v>1904</v>
      </c>
      <c r="I201" s="199" t="s">
        <v>212</v>
      </c>
      <c r="J201" s="1841"/>
      <c r="K201" s="2056"/>
      <c r="L201" s="2056"/>
      <c r="M201" s="2084"/>
      <c r="N201" s="2084"/>
      <c r="O201" s="2228"/>
      <c r="P201" s="2228"/>
    </row>
    <row r="202" spans="1:16" ht="42.75" customHeight="1" thickBot="1" x14ac:dyDescent="0.3">
      <c r="A202" s="183"/>
      <c r="B202" s="1829"/>
      <c r="C202" s="1910"/>
      <c r="D202" s="1910"/>
      <c r="E202" s="1910"/>
      <c r="F202" s="1910"/>
      <c r="G202" s="2270" t="s">
        <v>3991</v>
      </c>
      <c r="H202" s="2271"/>
      <c r="I202" s="1664"/>
      <c r="J202" s="2272"/>
      <c r="K202" s="1838"/>
      <c r="L202" s="1838"/>
      <c r="M202" s="1910"/>
      <c r="N202" s="1910"/>
      <c r="O202" s="2229"/>
      <c r="P202" s="2229"/>
    </row>
    <row r="203" spans="1:16" ht="36" customHeight="1" x14ac:dyDescent="0.25">
      <c r="A203" s="183"/>
      <c r="B203" s="1827"/>
      <c r="C203" s="1856" t="s">
        <v>2</v>
      </c>
      <c r="D203" s="1856" t="s">
        <v>2</v>
      </c>
      <c r="E203" s="1856" t="s">
        <v>2</v>
      </c>
      <c r="F203" s="1856" t="s">
        <v>2</v>
      </c>
      <c r="G203" s="1278" t="s">
        <v>4210</v>
      </c>
      <c r="H203" s="1278" t="s">
        <v>338</v>
      </c>
      <c r="I203" s="1278" t="s">
        <v>348</v>
      </c>
      <c r="J203" s="1751" t="s">
        <v>4298</v>
      </c>
      <c r="K203" s="1859" t="s">
        <v>4262</v>
      </c>
      <c r="L203" s="1859" t="s">
        <v>4324</v>
      </c>
      <c r="M203" s="1856" t="s">
        <v>2</v>
      </c>
      <c r="N203" s="1856" t="s">
        <v>2</v>
      </c>
      <c r="O203" s="1791" t="s">
        <v>2191</v>
      </c>
      <c r="P203" s="1791"/>
    </row>
    <row r="204" spans="1:16" ht="36" customHeight="1" x14ac:dyDescent="0.25">
      <c r="A204" s="183"/>
      <c r="B204" s="1828"/>
      <c r="C204" s="1819"/>
      <c r="D204" s="1819"/>
      <c r="E204" s="1819"/>
      <c r="F204" s="1819"/>
      <c r="G204" s="1278" t="s">
        <v>4260</v>
      </c>
      <c r="H204" s="1278" t="s">
        <v>8</v>
      </c>
      <c r="I204" s="1278" t="s">
        <v>8</v>
      </c>
      <c r="J204" s="1752"/>
      <c r="K204" s="1860"/>
      <c r="L204" s="1860"/>
      <c r="M204" s="1819"/>
      <c r="N204" s="1819"/>
      <c r="O204" s="1792"/>
      <c r="P204" s="1792"/>
    </row>
    <row r="205" spans="1:16" ht="45.75" customHeight="1" x14ac:dyDescent="0.25">
      <c r="A205" s="183"/>
      <c r="B205" s="2035"/>
      <c r="C205" s="1857"/>
      <c r="D205" s="1857"/>
      <c r="E205" s="1857"/>
      <c r="F205" s="1857"/>
      <c r="G205" s="1278" t="s">
        <v>4261</v>
      </c>
      <c r="H205" s="1278" t="s">
        <v>1904</v>
      </c>
      <c r="I205" s="1278" t="s">
        <v>212</v>
      </c>
      <c r="J205" s="1752"/>
      <c r="K205" s="1751"/>
      <c r="L205" s="1751"/>
      <c r="M205" s="1857"/>
      <c r="N205" s="1857"/>
      <c r="O205" s="1793"/>
      <c r="P205" s="1793"/>
    </row>
    <row r="206" spans="1:16" ht="52.5" customHeight="1" thickBot="1" x14ac:dyDescent="0.3">
      <c r="A206" s="183"/>
      <c r="B206" s="1829"/>
      <c r="C206" s="1858"/>
      <c r="D206" s="1858"/>
      <c r="E206" s="1858"/>
      <c r="F206" s="1858"/>
      <c r="G206" s="2265" t="s">
        <v>4325</v>
      </c>
      <c r="H206" s="2266"/>
      <c r="I206" s="2267"/>
      <c r="J206" s="2107"/>
      <c r="K206" s="1861"/>
      <c r="L206" s="1861"/>
      <c r="M206" s="1858"/>
      <c r="N206" s="1858"/>
      <c r="O206" s="1794"/>
      <c r="P206" s="1794"/>
    </row>
    <row r="207" spans="1:16" ht="36" customHeight="1" x14ac:dyDescent="0.25">
      <c r="A207" s="183"/>
      <c r="B207" s="1827"/>
      <c r="C207" s="1833" t="s">
        <v>2</v>
      </c>
      <c r="D207" s="1833" t="s">
        <v>2</v>
      </c>
      <c r="E207" s="1808"/>
      <c r="F207" s="1808"/>
      <c r="G207" s="194" t="s">
        <v>462</v>
      </c>
      <c r="H207" s="196" t="s">
        <v>338</v>
      </c>
      <c r="I207" s="196" t="s">
        <v>348</v>
      </c>
      <c r="J207" s="2042" t="s">
        <v>613</v>
      </c>
      <c r="K207" s="1836" t="s">
        <v>1840</v>
      </c>
      <c r="L207" s="1836" t="s">
        <v>1841</v>
      </c>
      <c r="M207" s="1833" t="s">
        <v>2</v>
      </c>
      <c r="N207" s="1862"/>
      <c r="O207" s="2122"/>
      <c r="P207" s="1956" t="s">
        <v>2334</v>
      </c>
    </row>
    <row r="208" spans="1:16" ht="36" customHeight="1" x14ac:dyDescent="0.25">
      <c r="A208" s="183"/>
      <c r="B208" s="1828"/>
      <c r="C208" s="1855"/>
      <c r="D208" s="1855"/>
      <c r="E208" s="1809"/>
      <c r="F208" s="1809"/>
      <c r="G208" s="30" t="s">
        <v>463</v>
      </c>
      <c r="H208" s="51" t="s">
        <v>805</v>
      </c>
      <c r="I208" s="51" t="s">
        <v>577</v>
      </c>
      <c r="J208" s="2043"/>
      <c r="K208" s="1865"/>
      <c r="L208" s="1865"/>
      <c r="M208" s="1855"/>
      <c r="N208" s="1863"/>
      <c r="O208" s="2209"/>
      <c r="P208" s="1968"/>
    </row>
    <row r="209" spans="1:16" ht="36" customHeight="1" x14ac:dyDescent="0.25">
      <c r="A209" s="183"/>
      <c r="B209" s="1828"/>
      <c r="C209" s="1855"/>
      <c r="D209" s="1855"/>
      <c r="E209" s="1809"/>
      <c r="F209" s="1809"/>
      <c r="G209" s="30" t="s">
        <v>998</v>
      </c>
      <c r="H209" s="39" t="s">
        <v>8</v>
      </c>
      <c r="I209" s="39" t="s">
        <v>8</v>
      </c>
      <c r="J209" s="2043"/>
      <c r="K209" s="1865"/>
      <c r="L209" s="1865"/>
      <c r="M209" s="1855"/>
      <c r="N209" s="1863"/>
      <c r="O209" s="2209"/>
      <c r="P209" s="1968"/>
    </row>
    <row r="210" spans="1:16" ht="36" customHeight="1" x14ac:dyDescent="0.25">
      <c r="A210" s="183"/>
      <c r="B210" s="1828"/>
      <c r="C210" s="1855"/>
      <c r="D210" s="1855"/>
      <c r="E210" s="1809"/>
      <c r="F210" s="1809"/>
      <c r="G210" s="30" t="s">
        <v>720</v>
      </c>
      <c r="H210" s="706" t="s">
        <v>1715</v>
      </c>
      <c r="I210" s="39" t="s">
        <v>342</v>
      </c>
      <c r="J210" s="2043"/>
      <c r="K210" s="1865"/>
      <c r="L210" s="1865"/>
      <c r="M210" s="1855"/>
      <c r="N210" s="1863"/>
      <c r="O210" s="2209"/>
      <c r="P210" s="1968"/>
    </row>
    <row r="211" spans="1:16" ht="36.75" customHeight="1" thickBot="1" x14ac:dyDescent="0.3">
      <c r="A211" s="183"/>
      <c r="B211" s="1829"/>
      <c r="C211" s="1835"/>
      <c r="D211" s="1835"/>
      <c r="E211" s="1810"/>
      <c r="F211" s="1810"/>
      <c r="G211" s="144" t="s">
        <v>429</v>
      </c>
      <c r="H211" s="189" t="s">
        <v>801</v>
      </c>
      <c r="I211" s="193" t="s">
        <v>8</v>
      </c>
      <c r="J211" s="2044"/>
      <c r="K211" s="1838"/>
      <c r="L211" s="1838"/>
      <c r="M211" s="1835"/>
      <c r="N211" s="1864"/>
      <c r="O211" s="2210"/>
      <c r="P211" s="1970"/>
    </row>
    <row r="212" spans="1:16" ht="43.5" customHeight="1" x14ac:dyDescent="0.25">
      <c r="A212" s="183"/>
      <c r="B212" s="1806"/>
      <c r="C212" s="1833" t="s">
        <v>2</v>
      </c>
      <c r="D212" s="1833" t="s">
        <v>2</v>
      </c>
      <c r="E212" s="1833" t="s">
        <v>2</v>
      </c>
      <c r="F212" s="1833" t="s">
        <v>2</v>
      </c>
      <c r="G212" s="194" t="s">
        <v>998</v>
      </c>
      <c r="H212" s="195" t="s">
        <v>8</v>
      </c>
      <c r="I212" s="196" t="s">
        <v>8</v>
      </c>
      <c r="J212" s="1731" t="s">
        <v>2022</v>
      </c>
      <c r="K212" s="1776" t="s">
        <v>2021</v>
      </c>
      <c r="L212" s="1776" t="s">
        <v>3914</v>
      </c>
      <c r="M212" s="1833" t="s">
        <v>2</v>
      </c>
      <c r="N212" s="1788" t="s">
        <v>2</v>
      </c>
      <c r="O212" s="1780" t="s">
        <v>2191</v>
      </c>
      <c r="P212" s="1956"/>
    </row>
    <row r="213" spans="1:16" ht="43.5" customHeight="1" x14ac:dyDescent="0.25">
      <c r="A213" s="183"/>
      <c r="B213" s="1866"/>
      <c r="C213" s="1855"/>
      <c r="D213" s="1855"/>
      <c r="E213" s="1855"/>
      <c r="F213" s="1855"/>
      <c r="G213" s="30" t="s">
        <v>723</v>
      </c>
      <c r="H213" s="706" t="s">
        <v>343</v>
      </c>
      <c r="I213" s="39" t="s">
        <v>342</v>
      </c>
      <c r="J213" s="1469"/>
      <c r="K213" s="1777"/>
      <c r="L213" s="1777"/>
      <c r="M213" s="1855"/>
      <c r="N213" s="1789"/>
      <c r="O213" s="1781"/>
      <c r="P213" s="1968"/>
    </row>
    <row r="214" spans="1:16" ht="43.5" customHeight="1" thickBot="1" x14ac:dyDescent="0.3">
      <c r="A214" s="183"/>
      <c r="B214" s="1807"/>
      <c r="C214" s="1835"/>
      <c r="D214" s="1835"/>
      <c r="E214" s="1835"/>
      <c r="F214" s="1835"/>
      <c r="G214" s="144" t="s">
        <v>429</v>
      </c>
      <c r="H214" s="198" t="s">
        <v>8</v>
      </c>
      <c r="I214" s="198" t="s">
        <v>8</v>
      </c>
      <c r="J214" s="1786"/>
      <c r="K214" s="1779"/>
      <c r="L214" s="1779"/>
      <c r="M214" s="1835"/>
      <c r="N214" s="1790"/>
      <c r="O214" s="1782"/>
      <c r="P214" s="1970"/>
    </row>
    <row r="215" spans="1:16" ht="48.75" customHeight="1" x14ac:dyDescent="0.25">
      <c r="A215" s="183"/>
      <c r="B215" s="1827"/>
      <c r="C215" s="1908" t="s">
        <v>2</v>
      </c>
      <c r="D215" s="1908" t="s">
        <v>2</v>
      </c>
      <c r="E215" s="1808"/>
      <c r="F215" s="1808"/>
      <c r="G215" s="194" t="s">
        <v>611</v>
      </c>
      <c r="H215" s="195" t="s">
        <v>1868</v>
      </c>
      <c r="I215" s="196" t="s">
        <v>8</v>
      </c>
      <c r="J215" s="2042" t="s">
        <v>2318</v>
      </c>
      <c r="K215" s="1776" t="s">
        <v>2086</v>
      </c>
      <c r="L215" s="1776" t="s">
        <v>2085</v>
      </c>
      <c r="M215" s="1808"/>
      <c r="N215" s="1788" t="s">
        <v>2</v>
      </c>
      <c r="O215" s="2122"/>
      <c r="P215" s="1956" t="s">
        <v>2190</v>
      </c>
    </row>
    <row r="216" spans="1:16" ht="36" customHeight="1" x14ac:dyDescent="0.25">
      <c r="A216" s="183"/>
      <c r="B216" s="1828"/>
      <c r="C216" s="1909"/>
      <c r="D216" s="1909"/>
      <c r="E216" s="1809"/>
      <c r="F216" s="1809"/>
      <c r="G216" s="30" t="s">
        <v>462</v>
      </c>
      <c r="H216" s="52" t="s">
        <v>348</v>
      </c>
      <c r="I216" s="52" t="s">
        <v>348</v>
      </c>
      <c r="J216" s="2043"/>
      <c r="K216" s="1777"/>
      <c r="L216" s="1777"/>
      <c r="M216" s="1809"/>
      <c r="N216" s="1789"/>
      <c r="O216" s="2123"/>
      <c r="P216" s="2147"/>
    </row>
    <row r="217" spans="1:16" ht="36" customHeight="1" x14ac:dyDescent="0.25">
      <c r="A217" s="183"/>
      <c r="B217" s="1828"/>
      <c r="C217" s="1909"/>
      <c r="D217" s="1909"/>
      <c r="E217" s="1809"/>
      <c r="F217" s="1809"/>
      <c r="G217" s="30" t="s">
        <v>998</v>
      </c>
      <c r="H217" s="39" t="s">
        <v>8</v>
      </c>
      <c r="I217" s="39" t="s">
        <v>8</v>
      </c>
      <c r="J217" s="2043"/>
      <c r="K217" s="1777"/>
      <c r="L217" s="1777"/>
      <c r="M217" s="1809"/>
      <c r="N217" s="1789"/>
      <c r="O217" s="2123"/>
      <c r="P217" s="2147"/>
    </row>
    <row r="218" spans="1:16" ht="36.75" customHeight="1" thickBot="1" x14ac:dyDescent="0.3">
      <c r="A218" s="183"/>
      <c r="B218" s="1829"/>
      <c r="C218" s="1910"/>
      <c r="D218" s="1910"/>
      <c r="E218" s="1810"/>
      <c r="F218" s="1810"/>
      <c r="G218" s="144" t="s">
        <v>693</v>
      </c>
      <c r="H218" s="189" t="s">
        <v>801</v>
      </c>
      <c r="I218" s="193" t="s">
        <v>571</v>
      </c>
      <c r="J218" s="2044"/>
      <c r="K218" s="1779"/>
      <c r="L218" s="1779"/>
      <c r="M218" s="1810"/>
      <c r="N218" s="1790"/>
      <c r="O218" s="2124"/>
      <c r="P218" s="1957"/>
    </row>
    <row r="219" spans="1:16" ht="48.75" customHeight="1" x14ac:dyDescent="0.25">
      <c r="A219" s="183"/>
      <c r="B219" s="1827"/>
      <c r="C219" s="1833" t="s">
        <v>2</v>
      </c>
      <c r="D219" s="1833" t="s">
        <v>2</v>
      </c>
      <c r="E219" s="1808"/>
      <c r="F219" s="1808"/>
      <c r="G219" s="194" t="s">
        <v>611</v>
      </c>
      <c r="H219" s="195" t="s">
        <v>2316</v>
      </c>
      <c r="I219" s="196" t="s">
        <v>8</v>
      </c>
      <c r="J219" s="2042" t="s">
        <v>2319</v>
      </c>
      <c r="K219" s="1776" t="s">
        <v>2086</v>
      </c>
      <c r="L219" s="1776" t="s">
        <v>2085</v>
      </c>
      <c r="M219" s="1808"/>
      <c r="N219" s="1788" t="s">
        <v>2</v>
      </c>
      <c r="O219" s="1780" t="s">
        <v>2191</v>
      </c>
      <c r="P219" s="2154"/>
    </row>
    <row r="220" spans="1:16" ht="36" customHeight="1" x14ac:dyDescent="0.25">
      <c r="A220" s="183"/>
      <c r="B220" s="1828"/>
      <c r="C220" s="1855"/>
      <c r="D220" s="1855"/>
      <c r="E220" s="1809"/>
      <c r="F220" s="1809"/>
      <c r="G220" s="30" t="s">
        <v>462</v>
      </c>
      <c r="H220" s="52" t="s">
        <v>348</v>
      </c>
      <c r="I220" s="52" t="s">
        <v>348</v>
      </c>
      <c r="J220" s="2043"/>
      <c r="K220" s="1777"/>
      <c r="L220" s="1777"/>
      <c r="M220" s="1809"/>
      <c r="N220" s="1789"/>
      <c r="O220" s="2001"/>
      <c r="P220" s="2221"/>
    </row>
    <row r="221" spans="1:16" ht="36" customHeight="1" x14ac:dyDescent="0.25">
      <c r="A221" s="183"/>
      <c r="B221" s="1828"/>
      <c r="C221" s="1855"/>
      <c r="D221" s="1855"/>
      <c r="E221" s="1809"/>
      <c r="F221" s="1809"/>
      <c r="G221" s="30" t="s">
        <v>998</v>
      </c>
      <c r="H221" s="39" t="s">
        <v>8</v>
      </c>
      <c r="I221" s="39" t="s">
        <v>8</v>
      </c>
      <c r="J221" s="2043"/>
      <c r="K221" s="1777"/>
      <c r="L221" s="1777"/>
      <c r="M221" s="1809"/>
      <c r="N221" s="1789"/>
      <c r="O221" s="2001"/>
      <c r="P221" s="2221"/>
    </row>
    <row r="222" spans="1:16" ht="36.75" customHeight="1" thickBot="1" x14ac:dyDescent="0.3">
      <c r="A222" s="183"/>
      <c r="B222" s="1829"/>
      <c r="C222" s="1835"/>
      <c r="D222" s="1835"/>
      <c r="E222" s="1810"/>
      <c r="F222" s="1810"/>
      <c r="G222" s="144" t="s">
        <v>693</v>
      </c>
      <c r="H222" s="189" t="s">
        <v>801</v>
      </c>
      <c r="I222" s="193" t="s">
        <v>571</v>
      </c>
      <c r="J222" s="2044"/>
      <c r="K222" s="1779"/>
      <c r="L222" s="1779"/>
      <c r="M222" s="1810"/>
      <c r="N222" s="1790"/>
      <c r="O222" s="1958"/>
      <c r="P222" s="2222"/>
    </row>
    <row r="223" spans="1:16" ht="48.75" customHeight="1" x14ac:dyDescent="0.25">
      <c r="A223" s="183"/>
      <c r="B223" s="1827"/>
      <c r="C223" s="2078"/>
      <c r="D223" s="2078"/>
      <c r="E223" s="1833" t="s">
        <v>2</v>
      </c>
      <c r="F223" s="1833" t="s">
        <v>2</v>
      </c>
      <c r="G223" s="194" t="s">
        <v>611</v>
      </c>
      <c r="H223" s="195" t="s">
        <v>1868</v>
      </c>
      <c r="I223" s="196" t="s">
        <v>8</v>
      </c>
      <c r="J223" s="2081" t="s">
        <v>1860</v>
      </c>
      <c r="K223" s="1836" t="s">
        <v>1861</v>
      </c>
      <c r="L223" s="1836" t="s">
        <v>1862</v>
      </c>
      <c r="M223" s="1808"/>
      <c r="N223" s="1788" t="s">
        <v>2</v>
      </c>
      <c r="O223" s="2213"/>
      <c r="P223" s="1956" t="s">
        <v>2334</v>
      </c>
    </row>
    <row r="224" spans="1:16" ht="36" customHeight="1" x14ac:dyDescent="0.25">
      <c r="A224" s="183"/>
      <c r="B224" s="1828"/>
      <c r="C224" s="2079"/>
      <c r="D224" s="2079"/>
      <c r="E224" s="1855"/>
      <c r="F224" s="1855"/>
      <c r="G224" s="30" t="s">
        <v>462</v>
      </c>
      <c r="H224" s="39" t="s">
        <v>348</v>
      </c>
      <c r="I224" s="39" t="s">
        <v>348</v>
      </c>
      <c r="J224" s="2082"/>
      <c r="K224" s="1865"/>
      <c r="L224" s="1865"/>
      <c r="M224" s="1809"/>
      <c r="N224" s="1789"/>
      <c r="O224" s="2001"/>
      <c r="P224" s="2147"/>
    </row>
    <row r="225" spans="1:16" ht="36" customHeight="1" x14ac:dyDescent="0.25">
      <c r="A225" s="183"/>
      <c r="B225" s="1828"/>
      <c r="C225" s="2079"/>
      <c r="D225" s="2079"/>
      <c r="E225" s="1855"/>
      <c r="F225" s="1855"/>
      <c r="G225" s="30" t="s">
        <v>998</v>
      </c>
      <c r="H225" s="39" t="s">
        <v>8</v>
      </c>
      <c r="I225" s="39" t="s">
        <v>8</v>
      </c>
      <c r="J225" s="2082"/>
      <c r="K225" s="1865"/>
      <c r="L225" s="1865"/>
      <c r="M225" s="1809"/>
      <c r="N225" s="1789"/>
      <c r="O225" s="2001"/>
      <c r="P225" s="2147"/>
    </row>
    <row r="226" spans="1:16" ht="36.75" customHeight="1" thickBot="1" x14ac:dyDescent="0.3">
      <c r="A226" s="183"/>
      <c r="B226" s="1829"/>
      <c r="C226" s="2080"/>
      <c r="D226" s="2080"/>
      <c r="E226" s="1835"/>
      <c r="F226" s="1835"/>
      <c r="G226" s="144" t="s">
        <v>693</v>
      </c>
      <c r="H226" s="197" t="s">
        <v>801</v>
      </c>
      <c r="I226" s="198" t="s">
        <v>571</v>
      </c>
      <c r="J226" s="2083"/>
      <c r="K226" s="1838"/>
      <c r="L226" s="1838"/>
      <c r="M226" s="1810"/>
      <c r="N226" s="1790"/>
      <c r="O226" s="1958"/>
      <c r="P226" s="1957"/>
    </row>
    <row r="227" spans="1:16" ht="50.25" customHeight="1" x14ac:dyDescent="0.25">
      <c r="A227" s="183"/>
      <c r="B227" s="1827"/>
      <c r="C227" s="1833" t="s">
        <v>2</v>
      </c>
      <c r="D227" s="1833" t="s">
        <v>2</v>
      </c>
      <c r="E227" s="2040"/>
      <c r="F227" s="2040"/>
      <c r="G227" s="194" t="s">
        <v>611</v>
      </c>
      <c r="H227" s="195" t="s">
        <v>1868</v>
      </c>
      <c r="I227" s="196" t="s">
        <v>8</v>
      </c>
      <c r="J227" s="2042" t="s">
        <v>572</v>
      </c>
      <c r="K227" s="1776" t="s">
        <v>2087</v>
      </c>
      <c r="L227" s="1776" t="s">
        <v>2088</v>
      </c>
      <c r="M227" s="1808"/>
      <c r="N227" s="1788" t="s">
        <v>2</v>
      </c>
      <c r="O227" s="1780" t="s">
        <v>2191</v>
      </c>
      <c r="P227" s="1956" t="s">
        <v>2190</v>
      </c>
    </row>
    <row r="228" spans="1:16" ht="36" customHeight="1" x14ac:dyDescent="0.25">
      <c r="A228" s="183"/>
      <c r="B228" s="1828"/>
      <c r="C228" s="1855"/>
      <c r="D228" s="1855"/>
      <c r="E228" s="2038"/>
      <c r="F228" s="2038"/>
      <c r="G228" s="30" t="s">
        <v>462</v>
      </c>
      <c r="H228" s="39" t="s">
        <v>348</v>
      </c>
      <c r="I228" s="39" t="s">
        <v>348</v>
      </c>
      <c r="J228" s="2043"/>
      <c r="K228" s="1777"/>
      <c r="L228" s="1777"/>
      <c r="M228" s="1809"/>
      <c r="N228" s="1789"/>
      <c r="O228" s="2001"/>
      <c r="P228" s="2147"/>
    </row>
    <row r="229" spans="1:16" ht="36" customHeight="1" x14ac:dyDescent="0.25">
      <c r="A229" s="183"/>
      <c r="B229" s="1828"/>
      <c r="C229" s="1855"/>
      <c r="D229" s="1855"/>
      <c r="E229" s="2038"/>
      <c r="F229" s="2038"/>
      <c r="G229" s="30" t="s">
        <v>998</v>
      </c>
      <c r="H229" s="39" t="s">
        <v>8</v>
      </c>
      <c r="I229" s="39" t="s">
        <v>8</v>
      </c>
      <c r="J229" s="2043"/>
      <c r="K229" s="1777"/>
      <c r="L229" s="1777"/>
      <c r="M229" s="1809"/>
      <c r="N229" s="1789"/>
      <c r="O229" s="2001"/>
      <c r="P229" s="2147"/>
    </row>
    <row r="230" spans="1:16" ht="36" customHeight="1" x14ac:dyDescent="0.25">
      <c r="A230" s="183"/>
      <c r="B230" s="1828"/>
      <c r="C230" s="1855"/>
      <c r="D230" s="1855"/>
      <c r="E230" s="2038"/>
      <c r="F230" s="2038"/>
      <c r="G230" s="30" t="s">
        <v>693</v>
      </c>
      <c r="H230" s="46" t="s">
        <v>175</v>
      </c>
      <c r="I230" s="52" t="s">
        <v>571</v>
      </c>
      <c r="J230" s="2043"/>
      <c r="K230" s="1777"/>
      <c r="L230" s="1777"/>
      <c r="M230" s="1809"/>
      <c r="N230" s="1789"/>
      <c r="O230" s="2001"/>
      <c r="P230" s="2147"/>
    </row>
    <row r="231" spans="1:16" ht="38.25" customHeight="1" thickBot="1" x14ac:dyDescent="0.3">
      <c r="A231" s="183"/>
      <c r="B231" s="1829"/>
      <c r="C231" s="1835"/>
      <c r="D231" s="1835"/>
      <c r="E231" s="2039"/>
      <c r="F231" s="2039"/>
      <c r="G231" s="144" t="s">
        <v>694</v>
      </c>
      <c r="H231" s="189" t="s">
        <v>801</v>
      </c>
      <c r="I231" s="193" t="s">
        <v>810</v>
      </c>
      <c r="J231" s="2044"/>
      <c r="K231" s="1779"/>
      <c r="L231" s="1779"/>
      <c r="M231" s="1810"/>
      <c r="N231" s="1790"/>
      <c r="O231" s="1958"/>
      <c r="P231" s="1957"/>
    </row>
    <row r="232" spans="1:16" ht="50.25" customHeight="1" x14ac:dyDescent="0.25">
      <c r="A232" s="183"/>
      <c r="B232" s="1827"/>
      <c r="C232" s="1808"/>
      <c r="D232" s="1808"/>
      <c r="E232" s="1833" t="s">
        <v>2</v>
      </c>
      <c r="F232" s="1833" t="s">
        <v>2</v>
      </c>
      <c r="G232" s="194" t="s">
        <v>611</v>
      </c>
      <c r="H232" s="195" t="s">
        <v>1868</v>
      </c>
      <c r="I232" s="196" t="s">
        <v>8</v>
      </c>
      <c r="J232" s="2081" t="s">
        <v>1866</v>
      </c>
      <c r="K232" s="1836" t="s">
        <v>1863</v>
      </c>
      <c r="L232" s="1836" t="s">
        <v>1864</v>
      </c>
      <c r="M232" s="1808"/>
      <c r="N232" s="1788" t="s">
        <v>2</v>
      </c>
      <c r="O232" s="2213"/>
      <c r="P232" s="1956" t="s">
        <v>2334</v>
      </c>
    </row>
    <row r="233" spans="1:16" ht="36" customHeight="1" x14ac:dyDescent="0.25">
      <c r="A233" s="183"/>
      <c r="B233" s="1828"/>
      <c r="C233" s="1809"/>
      <c r="D233" s="1809"/>
      <c r="E233" s="1855"/>
      <c r="F233" s="1855"/>
      <c r="G233" s="30" t="s">
        <v>462</v>
      </c>
      <c r="H233" s="39" t="s">
        <v>348</v>
      </c>
      <c r="I233" s="39" t="s">
        <v>348</v>
      </c>
      <c r="J233" s="2082"/>
      <c r="K233" s="1865"/>
      <c r="L233" s="1865"/>
      <c r="M233" s="1809"/>
      <c r="N233" s="1789"/>
      <c r="O233" s="2001"/>
      <c r="P233" s="2147"/>
    </row>
    <row r="234" spans="1:16" ht="36" customHeight="1" x14ac:dyDescent="0.25">
      <c r="A234" s="183"/>
      <c r="B234" s="1828"/>
      <c r="C234" s="1809"/>
      <c r="D234" s="1809"/>
      <c r="E234" s="1855"/>
      <c r="F234" s="1855"/>
      <c r="G234" s="30" t="s">
        <v>998</v>
      </c>
      <c r="H234" s="39" t="s">
        <v>8</v>
      </c>
      <c r="I234" s="39" t="s">
        <v>8</v>
      </c>
      <c r="J234" s="2082"/>
      <c r="K234" s="1865"/>
      <c r="L234" s="1865"/>
      <c r="M234" s="1809"/>
      <c r="N234" s="1789"/>
      <c r="O234" s="2001"/>
      <c r="P234" s="2147"/>
    </row>
    <row r="235" spans="1:16" ht="36" customHeight="1" x14ac:dyDescent="0.25">
      <c r="A235" s="183"/>
      <c r="B235" s="1828"/>
      <c r="C235" s="1809"/>
      <c r="D235" s="1809"/>
      <c r="E235" s="1855"/>
      <c r="F235" s="1855"/>
      <c r="G235" s="30" t="s">
        <v>693</v>
      </c>
      <c r="H235" s="51" t="s">
        <v>175</v>
      </c>
      <c r="I235" s="39" t="s">
        <v>571</v>
      </c>
      <c r="J235" s="2082"/>
      <c r="K235" s="1865"/>
      <c r="L235" s="1865"/>
      <c r="M235" s="1809"/>
      <c r="N235" s="1789"/>
      <c r="O235" s="2001"/>
      <c r="P235" s="2147"/>
    </row>
    <row r="236" spans="1:16" ht="38.25" customHeight="1" thickBot="1" x14ac:dyDescent="0.3">
      <c r="A236" s="183"/>
      <c r="B236" s="1829"/>
      <c r="C236" s="1810"/>
      <c r="D236" s="1810"/>
      <c r="E236" s="1835"/>
      <c r="F236" s="1835"/>
      <c r="G236" s="144" t="s">
        <v>694</v>
      </c>
      <c r="H236" s="197" t="s">
        <v>801</v>
      </c>
      <c r="I236" s="198" t="s">
        <v>810</v>
      </c>
      <c r="J236" s="2083"/>
      <c r="K236" s="1838"/>
      <c r="L236" s="1838"/>
      <c r="M236" s="1810"/>
      <c r="N236" s="1790"/>
      <c r="O236" s="1958"/>
      <c r="P236" s="1957"/>
    </row>
    <row r="237" spans="1:16" ht="24" customHeight="1" thickBot="1" x14ac:dyDescent="0.3">
      <c r="A237" s="187" t="s">
        <v>366</v>
      </c>
      <c r="B237" s="2023" t="s">
        <v>495</v>
      </c>
      <c r="C237" s="2024"/>
      <c r="D237" s="2024"/>
      <c r="E237" s="2024"/>
      <c r="F237" s="2024"/>
      <c r="G237" s="2024"/>
      <c r="H237" s="2024"/>
      <c r="I237" s="2024"/>
      <c r="J237" s="2024"/>
      <c r="K237" s="2024"/>
      <c r="L237" s="2024"/>
      <c r="M237" s="2024"/>
      <c r="N237" s="2025"/>
      <c r="O237" s="757"/>
      <c r="P237" s="753"/>
    </row>
    <row r="238" spans="1:16" ht="43.5" customHeight="1" x14ac:dyDescent="0.25">
      <c r="A238" s="183"/>
      <c r="B238" s="1806"/>
      <c r="C238" s="1833" t="s">
        <v>2</v>
      </c>
      <c r="D238" s="1833" t="s">
        <v>2</v>
      </c>
      <c r="E238" s="1833" t="s">
        <v>2</v>
      </c>
      <c r="F238" s="1833" t="s">
        <v>2</v>
      </c>
      <c r="G238" s="194" t="s">
        <v>498</v>
      </c>
      <c r="H238" s="195" t="s">
        <v>8</v>
      </c>
      <c r="I238" s="196" t="s">
        <v>8</v>
      </c>
      <c r="J238" s="1731" t="s">
        <v>923</v>
      </c>
      <c r="K238" s="2054" t="s">
        <v>1034</v>
      </c>
      <c r="L238" s="2054" t="s">
        <v>1035</v>
      </c>
      <c r="M238" s="1833" t="s">
        <v>2</v>
      </c>
      <c r="N238" s="1788" t="s">
        <v>2</v>
      </c>
      <c r="O238" s="1780" t="s">
        <v>2191</v>
      </c>
      <c r="P238" s="1956" t="s">
        <v>2190</v>
      </c>
    </row>
    <row r="239" spans="1:16" ht="36" customHeight="1" thickBot="1" x14ac:dyDescent="0.3">
      <c r="A239" s="183"/>
      <c r="B239" s="1807"/>
      <c r="C239" s="1835"/>
      <c r="D239" s="1835"/>
      <c r="E239" s="1835"/>
      <c r="F239" s="1835"/>
      <c r="G239" s="144" t="s">
        <v>496</v>
      </c>
      <c r="H239" s="198" t="s">
        <v>4029</v>
      </c>
      <c r="I239" s="198" t="s">
        <v>4027</v>
      </c>
      <c r="J239" s="1786"/>
      <c r="K239" s="2055"/>
      <c r="L239" s="2055"/>
      <c r="M239" s="1835"/>
      <c r="N239" s="1790"/>
      <c r="O239" s="1782"/>
      <c r="P239" s="1970"/>
    </row>
    <row r="240" spans="1:16" ht="43.5" customHeight="1" x14ac:dyDescent="0.25">
      <c r="A240" s="183"/>
      <c r="B240" s="1806"/>
      <c r="C240" s="1833" t="s">
        <v>2</v>
      </c>
      <c r="D240" s="1833" t="s">
        <v>2</v>
      </c>
      <c r="E240" s="1833" t="s">
        <v>2</v>
      </c>
      <c r="F240" s="1833" t="s">
        <v>2</v>
      </c>
      <c r="G240" s="194" t="s">
        <v>498</v>
      </c>
      <c r="H240" s="195" t="s">
        <v>8</v>
      </c>
      <c r="I240" s="196" t="s">
        <v>8</v>
      </c>
      <c r="J240" s="1731" t="s">
        <v>939</v>
      </c>
      <c r="K240" s="2054" t="s">
        <v>1009</v>
      </c>
      <c r="L240" s="2054" t="s">
        <v>1010</v>
      </c>
      <c r="M240" s="1833" t="s">
        <v>2</v>
      </c>
      <c r="N240" s="1788" t="s">
        <v>2</v>
      </c>
      <c r="O240" s="1780"/>
      <c r="P240" s="1956" t="s">
        <v>2334</v>
      </c>
    </row>
    <row r="241" spans="1:16" ht="43.5" customHeight="1" thickBot="1" x14ac:dyDescent="0.3">
      <c r="A241" s="183"/>
      <c r="B241" s="1807"/>
      <c r="C241" s="1835"/>
      <c r="D241" s="1835"/>
      <c r="E241" s="1835"/>
      <c r="F241" s="1835"/>
      <c r="G241" s="144" t="s">
        <v>1304</v>
      </c>
      <c r="H241" s="197" t="s">
        <v>1889</v>
      </c>
      <c r="I241" s="198" t="s">
        <v>1890</v>
      </c>
      <c r="J241" s="1786"/>
      <c r="K241" s="2055"/>
      <c r="L241" s="2055"/>
      <c r="M241" s="1835"/>
      <c r="N241" s="1790"/>
      <c r="O241" s="1782"/>
      <c r="P241" s="1970"/>
    </row>
    <row r="242" spans="1:16" ht="43.5" customHeight="1" x14ac:dyDescent="0.25">
      <c r="A242" s="183"/>
      <c r="B242" s="1806"/>
      <c r="C242" s="1833" t="s">
        <v>2</v>
      </c>
      <c r="D242" s="1833" t="s">
        <v>2</v>
      </c>
      <c r="E242" s="1833" t="s">
        <v>2</v>
      </c>
      <c r="F242" s="1833" t="s">
        <v>2</v>
      </c>
      <c r="G242" s="194" t="s">
        <v>498</v>
      </c>
      <c r="H242" s="195" t="s">
        <v>8</v>
      </c>
      <c r="I242" s="196" t="s">
        <v>8</v>
      </c>
      <c r="J242" s="1731" t="s">
        <v>972</v>
      </c>
      <c r="K242" s="1905" t="s">
        <v>973</v>
      </c>
      <c r="L242" s="1905" t="s">
        <v>974</v>
      </c>
      <c r="M242" s="1833" t="s">
        <v>2</v>
      </c>
      <c r="N242" s="1788" t="s">
        <v>2</v>
      </c>
      <c r="O242" s="1780" t="s">
        <v>2191</v>
      </c>
      <c r="P242" s="1956"/>
    </row>
    <row r="243" spans="1:16" ht="43.5" customHeight="1" thickBot="1" x14ac:dyDescent="0.3">
      <c r="A243" s="183"/>
      <c r="B243" s="1807"/>
      <c r="C243" s="1835"/>
      <c r="D243" s="1835"/>
      <c r="E243" s="1835"/>
      <c r="F243" s="1835"/>
      <c r="G243" s="144" t="s">
        <v>2020</v>
      </c>
      <c r="H243" s="197" t="s">
        <v>1052</v>
      </c>
      <c r="I243" s="198" t="s">
        <v>342</v>
      </c>
      <c r="J243" s="1786"/>
      <c r="K243" s="1907"/>
      <c r="L243" s="1907"/>
      <c r="M243" s="1835"/>
      <c r="N243" s="1790"/>
      <c r="O243" s="1782"/>
      <c r="P243" s="1970"/>
    </row>
    <row r="244" spans="1:16" ht="43.5" customHeight="1" x14ac:dyDescent="0.25">
      <c r="A244" s="183"/>
      <c r="B244" s="1806"/>
      <c r="C244" s="1833" t="s">
        <v>2</v>
      </c>
      <c r="D244" s="1833" t="s">
        <v>2</v>
      </c>
      <c r="E244" s="1833" t="s">
        <v>2</v>
      </c>
      <c r="F244" s="1833" t="s">
        <v>2</v>
      </c>
      <c r="G244" s="194" t="s">
        <v>498</v>
      </c>
      <c r="H244" s="195" t="s">
        <v>8</v>
      </c>
      <c r="I244" s="196" t="s">
        <v>8</v>
      </c>
      <c r="J244" s="1731" t="s">
        <v>2018</v>
      </c>
      <c r="K244" s="1776" t="s">
        <v>2019</v>
      </c>
      <c r="L244" s="1776" t="s">
        <v>3914</v>
      </c>
      <c r="M244" s="1833" t="s">
        <v>2</v>
      </c>
      <c r="N244" s="1788" t="s">
        <v>2</v>
      </c>
      <c r="O244" s="1780" t="s">
        <v>2191</v>
      </c>
      <c r="P244" s="1956" t="s">
        <v>2190</v>
      </c>
    </row>
    <row r="245" spans="1:16" ht="43.5" customHeight="1" x14ac:dyDescent="0.25">
      <c r="A245" s="183"/>
      <c r="B245" s="1866"/>
      <c r="C245" s="1855"/>
      <c r="D245" s="1855"/>
      <c r="E245" s="1855"/>
      <c r="F245" s="1855"/>
      <c r="G245" s="30" t="s">
        <v>2020</v>
      </c>
      <c r="H245" s="706" t="s">
        <v>343</v>
      </c>
      <c r="I245" s="39" t="s">
        <v>342</v>
      </c>
      <c r="J245" s="1469"/>
      <c r="K245" s="1777"/>
      <c r="L245" s="1777"/>
      <c r="M245" s="1855"/>
      <c r="N245" s="1789"/>
      <c r="O245" s="1781"/>
      <c r="P245" s="1968"/>
    </row>
    <row r="246" spans="1:16" ht="43.5" customHeight="1" thickBot="1" x14ac:dyDescent="0.3">
      <c r="A246" s="183"/>
      <c r="B246" s="1807"/>
      <c r="C246" s="1835"/>
      <c r="D246" s="1835"/>
      <c r="E246" s="1835"/>
      <c r="F246" s="1835"/>
      <c r="G246" s="144" t="s">
        <v>499</v>
      </c>
      <c r="H246" s="198" t="s">
        <v>8</v>
      </c>
      <c r="I246" s="198" t="s">
        <v>8</v>
      </c>
      <c r="J246" s="1786"/>
      <c r="K246" s="1779"/>
      <c r="L246" s="1779"/>
      <c r="M246" s="1835"/>
      <c r="N246" s="1790"/>
      <c r="O246" s="1782"/>
      <c r="P246" s="1970"/>
    </row>
    <row r="247" spans="1:16" ht="36" customHeight="1" thickBot="1" x14ac:dyDescent="0.3">
      <c r="A247" s="183"/>
      <c r="B247" s="1982" t="s">
        <v>2</v>
      </c>
      <c r="C247" s="1833" t="s">
        <v>2</v>
      </c>
      <c r="D247" s="1833" t="s">
        <v>2</v>
      </c>
      <c r="E247" s="2040"/>
      <c r="F247" s="2040"/>
      <c r="G247" s="194" t="s">
        <v>496</v>
      </c>
      <c r="H247" s="198" t="s">
        <v>4027</v>
      </c>
      <c r="I247" s="198" t="s">
        <v>4027</v>
      </c>
      <c r="J247" s="2081" t="s">
        <v>573</v>
      </c>
      <c r="K247" s="1776" t="s">
        <v>2400</v>
      </c>
      <c r="L247" s="1776" t="s">
        <v>2089</v>
      </c>
      <c r="M247" s="1833" t="s">
        <v>2</v>
      </c>
      <c r="N247" s="1862"/>
      <c r="O247" s="1780" t="s">
        <v>2191</v>
      </c>
      <c r="P247" s="1956" t="s">
        <v>2190</v>
      </c>
    </row>
    <row r="248" spans="1:16" ht="43.5" customHeight="1" x14ac:dyDescent="0.25">
      <c r="A248" s="183"/>
      <c r="B248" s="2041"/>
      <c r="C248" s="1855"/>
      <c r="D248" s="1855"/>
      <c r="E248" s="2038"/>
      <c r="F248" s="2038"/>
      <c r="G248" s="30" t="s">
        <v>498</v>
      </c>
      <c r="H248" s="51" t="s">
        <v>8</v>
      </c>
      <c r="I248" s="39" t="s">
        <v>8</v>
      </c>
      <c r="J248" s="2082"/>
      <c r="K248" s="1777"/>
      <c r="L248" s="1777"/>
      <c r="M248" s="1855"/>
      <c r="N248" s="1863"/>
      <c r="O248" s="1781"/>
      <c r="P248" s="1968"/>
    </row>
    <row r="249" spans="1:16" ht="43.5" customHeight="1" thickBot="1" x14ac:dyDescent="0.3">
      <c r="A249" s="183"/>
      <c r="B249" s="2034"/>
      <c r="C249" s="1835"/>
      <c r="D249" s="1835"/>
      <c r="E249" s="2039"/>
      <c r="F249" s="2039"/>
      <c r="G249" s="144" t="s">
        <v>497</v>
      </c>
      <c r="H249" s="197" t="s">
        <v>801</v>
      </c>
      <c r="I249" s="198" t="s">
        <v>576</v>
      </c>
      <c r="J249" s="2083"/>
      <c r="K249" s="1779"/>
      <c r="L249" s="1779"/>
      <c r="M249" s="1835"/>
      <c r="N249" s="1864"/>
      <c r="O249" s="1782"/>
      <c r="P249" s="1970"/>
    </row>
    <row r="250" spans="1:16" ht="36" customHeight="1" thickBot="1" x14ac:dyDescent="0.3">
      <c r="A250" s="183"/>
      <c r="B250" s="1982" t="s">
        <v>2</v>
      </c>
      <c r="C250" s="2040"/>
      <c r="D250" s="2040"/>
      <c r="E250" s="2040"/>
      <c r="F250" s="2040"/>
      <c r="G250" s="194" t="s">
        <v>496</v>
      </c>
      <c r="H250" s="196" t="s">
        <v>2230</v>
      </c>
      <c r="I250" s="198" t="s">
        <v>4027</v>
      </c>
      <c r="J250" s="2081" t="s">
        <v>2232</v>
      </c>
      <c r="K250" s="1776" t="s">
        <v>2234</v>
      </c>
      <c r="L250" s="1776" t="s">
        <v>2233</v>
      </c>
      <c r="M250" s="1833" t="s">
        <v>2</v>
      </c>
      <c r="N250" s="1788" t="s">
        <v>2</v>
      </c>
      <c r="O250" s="1780" t="s">
        <v>2191</v>
      </c>
      <c r="P250" s="1956" t="s">
        <v>2190</v>
      </c>
    </row>
    <row r="251" spans="1:16" ht="43.5" customHeight="1" x14ac:dyDescent="0.25">
      <c r="A251" s="183"/>
      <c r="B251" s="2041"/>
      <c r="C251" s="2038"/>
      <c r="D251" s="2038"/>
      <c r="E251" s="2038"/>
      <c r="F251" s="2038"/>
      <c r="G251" s="30" t="s">
        <v>498</v>
      </c>
      <c r="H251" s="51" t="s">
        <v>8</v>
      </c>
      <c r="I251" s="39" t="s">
        <v>8</v>
      </c>
      <c r="J251" s="2082"/>
      <c r="K251" s="1777"/>
      <c r="L251" s="1777"/>
      <c r="M251" s="1855"/>
      <c r="N251" s="1789"/>
      <c r="O251" s="1781"/>
      <c r="P251" s="1968"/>
    </row>
    <row r="252" spans="1:16" ht="43.5" customHeight="1" thickBot="1" x14ac:dyDescent="0.3">
      <c r="A252" s="183"/>
      <c r="B252" s="2034"/>
      <c r="C252" s="2039"/>
      <c r="D252" s="2039"/>
      <c r="E252" s="2039"/>
      <c r="F252" s="2039"/>
      <c r="G252" s="144" t="s">
        <v>497</v>
      </c>
      <c r="H252" s="198" t="s">
        <v>2333</v>
      </c>
      <c r="I252" s="198" t="s">
        <v>576</v>
      </c>
      <c r="J252" s="2083"/>
      <c r="K252" s="1779"/>
      <c r="L252" s="1779"/>
      <c r="M252" s="1835"/>
      <c r="N252" s="1790"/>
      <c r="O252" s="1782"/>
      <c r="P252" s="1970"/>
    </row>
    <row r="253" spans="1:16" ht="36" customHeight="1" thickBot="1" x14ac:dyDescent="0.3">
      <c r="A253" s="183"/>
      <c r="B253" s="1827"/>
      <c r="C253" s="1833" t="s">
        <v>2</v>
      </c>
      <c r="D253" s="1833" t="s">
        <v>2</v>
      </c>
      <c r="E253" s="1833" t="s">
        <v>2</v>
      </c>
      <c r="F253" s="1833" t="s">
        <v>2</v>
      </c>
      <c r="G253" s="194" t="s">
        <v>496</v>
      </c>
      <c r="H253" s="198" t="s">
        <v>4027</v>
      </c>
      <c r="I253" s="198" t="s">
        <v>4027</v>
      </c>
      <c r="J253" s="2081" t="s">
        <v>604</v>
      </c>
      <c r="K253" s="1776" t="s">
        <v>4032</v>
      </c>
      <c r="L253" s="1776" t="s">
        <v>4031</v>
      </c>
      <c r="M253" s="1833" t="s">
        <v>2</v>
      </c>
      <c r="N253" s="2020" t="s">
        <v>2</v>
      </c>
      <c r="O253" s="1780" t="s">
        <v>2191</v>
      </c>
      <c r="P253" s="1956" t="s">
        <v>2190</v>
      </c>
    </row>
    <row r="254" spans="1:16" ht="43.5" customHeight="1" thickBot="1" x14ac:dyDescent="0.3">
      <c r="A254" s="183"/>
      <c r="B254" s="1829"/>
      <c r="C254" s="1835"/>
      <c r="D254" s="1835"/>
      <c r="E254" s="1835"/>
      <c r="F254" s="1835"/>
      <c r="G254" s="144" t="s">
        <v>498</v>
      </c>
      <c r="H254" s="197" t="s">
        <v>801</v>
      </c>
      <c r="I254" s="198" t="s">
        <v>8</v>
      </c>
      <c r="J254" s="2083"/>
      <c r="K254" s="1777"/>
      <c r="L254" s="1777"/>
      <c r="M254" s="1835"/>
      <c r="N254" s="2022"/>
      <c r="O254" s="1958"/>
      <c r="P254" s="1957"/>
    </row>
    <row r="255" spans="1:16" ht="43.5" customHeight="1" thickBot="1" x14ac:dyDescent="0.3">
      <c r="A255" s="183"/>
      <c r="B255" s="1833" t="s">
        <v>2</v>
      </c>
      <c r="C255" s="1833" t="s">
        <v>2</v>
      </c>
      <c r="D255" s="1833" t="s">
        <v>2</v>
      </c>
      <c r="E255" s="1833" t="s">
        <v>2</v>
      </c>
      <c r="F255" s="1833" t="s">
        <v>2</v>
      </c>
      <c r="G255" s="194" t="s">
        <v>496</v>
      </c>
      <c r="H255" s="198" t="s">
        <v>4027</v>
      </c>
      <c r="I255" s="198" t="s">
        <v>4027</v>
      </c>
      <c r="J255" s="1731" t="s">
        <v>2192</v>
      </c>
      <c r="K255" s="1776" t="s">
        <v>2193</v>
      </c>
      <c r="L255" s="1776" t="s">
        <v>2194</v>
      </c>
      <c r="M255" s="1833" t="s">
        <v>2</v>
      </c>
      <c r="N255" s="1788" t="s">
        <v>2</v>
      </c>
      <c r="O255" s="1780" t="s">
        <v>2191</v>
      </c>
      <c r="P255" s="1956" t="s">
        <v>2190</v>
      </c>
    </row>
    <row r="256" spans="1:16" ht="43.5" customHeight="1" x14ac:dyDescent="0.25">
      <c r="A256" s="183"/>
      <c r="B256" s="1855"/>
      <c r="C256" s="1855"/>
      <c r="D256" s="1855"/>
      <c r="E256" s="1855"/>
      <c r="F256" s="1855"/>
      <c r="G256" s="30" t="s">
        <v>498</v>
      </c>
      <c r="H256" s="1458" t="s">
        <v>2408</v>
      </c>
      <c r="I256" s="39" t="s">
        <v>8</v>
      </c>
      <c r="J256" s="1469"/>
      <c r="K256" s="1777"/>
      <c r="L256" s="1777"/>
      <c r="M256" s="1855"/>
      <c r="N256" s="1789"/>
      <c r="O256" s="1781"/>
      <c r="P256" s="1968"/>
    </row>
    <row r="257" spans="1:16" ht="43.5" customHeight="1" thickBot="1" x14ac:dyDescent="0.3">
      <c r="A257" s="183"/>
      <c r="B257" s="1835"/>
      <c r="C257" s="1835"/>
      <c r="D257" s="1835"/>
      <c r="E257" s="1835"/>
      <c r="F257" s="1835"/>
      <c r="G257" s="144" t="s">
        <v>499</v>
      </c>
      <c r="H257" s="1918"/>
      <c r="I257" s="198" t="s">
        <v>8</v>
      </c>
      <c r="J257" s="1786"/>
      <c r="K257" s="1779"/>
      <c r="L257" s="1779"/>
      <c r="M257" s="1835"/>
      <c r="N257" s="1790"/>
      <c r="O257" s="1782"/>
      <c r="P257" s="1970"/>
    </row>
    <row r="258" spans="1:16" ht="36" customHeight="1" thickBot="1" x14ac:dyDescent="0.3">
      <c r="A258" s="183"/>
      <c r="B258" s="1827"/>
      <c r="C258" s="1833" t="s">
        <v>2</v>
      </c>
      <c r="D258" s="1833" t="s">
        <v>2</v>
      </c>
      <c r="E258" s="2040"/>
      <c r="F258" s="2040"/>
      <c r="G258" s="194" t="s">
        <v>496</v>
      </c>
      <c r="H258" s="196" t="s">
        <v>4030</v>
      </c>
      <c r="I258" s="198" t="s">
        <v>4027</v>
      </c>
      <c r="J258" s="2081" t="s">
        <v>651</v>
      </c>
      <c r="K258" s="1953" t="s">
        <v>4033</v>
      </c>
      <c r="L258" s="1953" t="s">
        <v>4170</v>
      </c>
      <c r="M258" s="1833" t="s">
        <v>2</v>
      </c>
      <c r="N258" s="1862"/>
      <c r="O258" s="1780"/>
      <c r="P258" s="1956" t="s">
        <v>2334</v>
      </c>
    </row>
    <row r="259" spans="1:16" ht="43.5" customHeight="1" x14ac:dyDescent="0.25">
      <c r="A259" s="183"/>
      <c r="B259" s="1828"/>
      <c r="C259" s="1855"/>
      <c r="D259" s="1855"/>
      <c r="E259" s="2038"/>
      <c r="F259" s="2038"/>
      <c r="G259" s="30" t="s">
        <v>498</v>
      </c>
      <c r="H259" s="51" t="s">
        <v>8</v>
      </c>
      <c r="I259" s="39" t="s">
        <v>8</v>
      </c>
      <c r="J259" s="2082"/>
      <c r="K259" s="1851"/>
      <c r="L259" s="1851"/>
      <c r="M259" s="1855"/>
      <c r="N259" s="1863"/>
      <c r="O259" s="1781"/>
      <c r="P259" s="1968"/>
    </row>
    <row r="260" spans="1:16" ht="43.5" customHeight="1" thickBot="1" x14ac:dyDescent="0.3">
      <c r="A260" s="183"/>
      <c r="B260" s="1829"/>
      <c r="C260" s="1835"/>
      <c r="D260" s="1835"/>
      <c r="E260" s="2039"/>
      <c r="F260" s="2039"/>
      <c r="G260" s="144" t="s">
        <v>649</v>
      </c>
      <c r="H260" s="197" t="s">
        <v>801</v>
      </c>
      <c r="I260" s="198" t="s">
        <v>1890</v>
      </c>
      <c r="J260" s="2083"/>
      <c r="K260" s="1940"/>
      <c r="L260" s="1940"/>
      <c r="M260" s="1835"/>
      <c r="N260" s="1864"/>
      <c r="O260" s="1782"/>
      <c r="P260" s="1970"/>
    </row>
    <row r="261" spans="1:16" ht="21" customHeight="1" thickBot="1" x14ac:dyDescent="0.3">
      <c r="A261" s="187" t="s">
        <v>368</v>
      </c>
      <c r="B261" s="2023" t="s">
        <v>228</v>
      </c>
      <c r="C261" s="2024"/>
      <c r="D261" s="2024"/>
      <c r="E261" s="2024"/>
      <c r="F261" s="2024"/>
      <c r="G261" s="2024"/>
      <c r="H261" s="2024"/>
      <c r="I261" s="2024"/>
      <c r="J261" s="2024"/>
      <c r="K261" s="2024"/>
      <c r="L261" s="2024"/>
      <c r="M261" s="2024"/>
      <c r="N261" s="2025"/>
      <c r="O261" s="757"/>
      <c r="P261" s="753"/>
    </row>
    <row r="262" spans="1:16" ht="36" customHeight="1" thickBot="1" x14ac:dyDescent="0.3">
      <c r="A262" s="183"/>
      <c r="B262" s="782" t="s">
        <v>2</v>
      </c>
      <c r="C262" s="783" t="s">
        <v>2</v>
      </c>
      <c r="D262" s="783" t="s">
        <v>2</v>
      </c>
      <c r="E262" s="783" t="s">
        <v>2</v>
      </c>
      <c r="F262" s="783" t="s">
        <v>2</v>
      </c>
      <c r="G262" s="896" t="s">
        <v>428</v>
      </c>
      <c r="H262" s="966" t="s">
        <v>2437</v>
      </c>
      <c r="I262" s="966" t="s">
        <v>8</v>
      </c>
      <c r="J262" s="884" t="s">
        <v>2381</v>
      </c>
      <c r="K262" s="886" t="s">
        <v>2396</v>
      </c>
      <c r="L262" s="886" t="s">
        <v>2382</v>
      </c>
      <c r="M262" s="878" t="s">
        <v>2</v>
      </c>
      <c r="N262" s="883" t="s">
        <v>2</v>
      </c>
      <c r="O262" s="788" t="s">
        <v>2191</v>
      </c>
      <c r="P262" s="885"/>
    </row>
    <row r="263" spans="1:16" ht="48.75" customHeight="1" thickBot="1" x14ac:dyDescent="0.3">
      <c r="A263" s="183"/>
      <c r="B263" s="773" t="s">
        <v>2</v>
      </c>
      <c r="C263" s="771" t="s">
        <v>2</v>
      </c>
      <c r="D263" s="771" t="s">
        <v>2</v>
      </c>
      <c r="E263" s="771" t="s">
        <v>2</v>
      </c>
      <c r="F263" s="772" t="s">
        <v>2</v>
      </c>
      <c r="G263" s="1155" t="s">
        <v>1768</v>
      </c>
      <c r="H263" s="1156" t="s">
        <v>2437</v>
      </c>
      <c r="I263" s="1156" t="s">
        <v>8</v>
      </c>
      <c r="J263" s="337" t="s">
        <v>3038</v>
      </c>
      <c r="K263" s="355" t="s">
        <v>3040</v>
      </c>
      <c r="L263" s="646" t="s">
        <v>3041</v>
      </c>
      <c r="M263" s="881" t="s">
        <v>2</v>
      </c>
      <c r="N263" s="882" t="s">
        <v>2</v>
      </c>
      <c r="O263" s="1157" t="s">
        <v>2191</v>
      </c>
      <c r="P263" s="1158"/>
    </row>
    <row r="264" spans="1:16" ht="48.75" customHeight="1" thickBot="1" x14ac:dyDescent="0.3">
      <c r="A264" s="183"/>
      <c r="B264" s="773" t="s">
        <v>2</v>
      </c>
      <c r="C264" s="771" t="s">
        <v>2</v>
      </c>
      <c r="D264" s="771" t="s">
        <v>2</v>
      </c>
      <c r="E264" s="771" t="s">
        <v>2</v>
      </c>
      <c r="F264" s="772" t="s">
        <v>2</v>
      </c>
      <c r="G264" s="1155" t="s">
        <v>1767</v>
      </c>
      <c r="H264" s="1156" t="s">
        <v>2437</v>
      </c>
      <c r="I264" s="1156" t="s">
        <v>8</v>
      </c>
      <c r="J264" s="337" t="s">
        <v>3039</v>
      </c>
      <c r="K264" s="355" t="s">
        <v>3042</v>
      </c>
      <c r="L264" s="646" t="s">
        <v>3043</v>
      </c>
      <c r="M264" s="881" t="s">
        <v>2</v>
      </c>
      <c r="N264" s="882" t="s">
        <v>2</v>
      </c>
      <c r="O264" s="1157" t="s">
        <v>2191</v>
      </c>
      <c r="P264" s="1158"/>
    </row>
    <row r="265" spans="1:16" ht="48.75" customHeight="1" thickBot="1" x14ac:dyDescent="0.3">
      <c r="A265" s="183"/>
      <c r="B265" s="773" t="s">
        <v>2</v>
      </c>
      <c r="C265" s="771" t="s">
        <v>2</v>
      </c>
      <c r="D265" s="771" t="s">
        <v>2</v>
      </c>
      <c r="E265" s="771" t="s">
        <v>2</v>
      </c>
      <c r="F265" s="772" t="s">
        <v>2</v>
      </c>
      <c r="G265" s="1155" t="s">
        <v>1023</v>
      </c>
      <c r="H265" s="1156" t="s">
        <v>2437</v>
      </c>
      <c r="I265" s="1156" t="s">
        <v>8</v>
      </c>
      <c r="J265" s="337" t="s">
        <v>3044</v>
      </c>
      <c r="K265" s="355" t="s">
        <v>3045</v>
      </c>
      <c r="L265" s="646" t="s">
        <v>3046</v>
      </c>
      <c r="M265" s="881" t="s">
        <v>2</v>
      </c>
      <c r="N265" s="882" t="s">
        <v>2</v>
      </c>
      <c r="O265" s="1157" t="s">
        <v>2191</v>
      </c>
      <c r="P265" s="1158"/>
    </row>
    <row r="266" spans="1:16" ht="36" customHeight="1" x14ac:dyDescent="0.25">
      <c r="A266" s="183"/>
      <c r="B266" s="2033" t="s">
        <v>2</v>
      </c>
      <c r="C266" s="2029" t="s">
        <v>2</v>
      </c>
      <c r="D266" s="2029" t="s">
        <v>2</v>
      </c>
      <c r="E266" s="2029" t="s">
        <v>2</v>
      </c>
      <c r="F266" s="2029" t="s">
        <v>2</v>
      </c>
      <c r="G266" s="251" t="s">
        <v>428</v>
      </c>
      <c r="H266" s="800" t="s">
        <v>8</v>
      </c>
      <c r="I266" s="800" t="s">
        <v>8</v>
      </c>
      <c r="J266" s="2112" t="s">
        <v>924</v>
      </c>
      <c r="K266" s="2113" t="s">
        <v>940</v>
      </c>
      <c r="L266" s="2111" t="s">
        <v>1755</v>
      </c>
      <c r="M266" s="2029" t="s">
        <v>2</v>
      </c>
      <c r="N266" s="2247" t="s">
        <v>2</v>
      </c>
      <c r="O266" s="2243" t="s">
        <v>2191</v>
      </c>
      <c r="P266" s="2148" t="s">
        <v>2190</v>
      </c>
    </row>
    <row r="267" spans="1:16" ht="36" customHeight="1" thickBot="1" x14ac:dyDescent="0.3">
      <c r="A267" s="183"/>
      <c r="B267" s="2034"/>
      <c r="C267" s="1835"/>
      <c r="D267" s="1835"/>
      <c r="E267" s="1835"/>
      <c r="F267" s="1835"/>
      <c r="G267" s="144" t="s">
        <v>427</v>
      </c>
      <c r="H267" s="197" t="s">
        <v>1020</v>
      </c>
      <c r="I267" s="197" t="s">
        <v>580</v>
      </c>
      <c r="J267" s="1786"/>
      <c r="K267" s="1907"/>
      <c r="L267" s="1779"/>
      <c r="M267" s="1835"/>
      <c r="N267" s="1790"/>
      <c r="O267" s="1958"/>
      <c r="P267" s="1957"/>
    </row>
    <row r="268" spans="1:16" ht="36" customHeight="1" x14ac:dyDescent="0.25">
      <c r="A268" s="183"/>
      <c r="B268" s="1982" t="s">
        <v>2</v>
      </c>
      <c r="C268" s="1833" t="s">
        <v>2</v>
      </c>
      <c r="D268" s="1833" t="s">
        <v>2</v>
      </c>
      <c r="E268" s="1833" t="s">
        <v>2</v>
      </c>
      <c r="F268" s="1833" t="s">
        <v>2</v>
      </c>
      <c r="G268" s="196" t="s">
        <v>428</v>
      </c>
      <c r="H268" s="195" t="s">
        <v>8</v>
      </c>
      <c r="I268" s="195" t="s">
        <v>8</v>
      </c>
      <c r="J268" s="1731" t="s">
        <v>941</v>
      </c>
      <c r="K268" s="1905" t="s">
        <v>942</v>
      </c>
      <c r="L268" s="1776" t="s">
        <v>1756</v>
      </c>
      <c r="M268" s="1833" t="s">
        <v>2</v>
      </c>
      <c r="N268" s="1788" t="s">
        <v>2</v>
      </c>
      <c r="O268" s="1971"/>
      <c r="P268" s="1956" t="s">
        <v>2334</v>
      </c>
    </row>
    <row r="269" spans="1:16" ht="36" customHeight="1" thickBot="1" x14ac:dyDescent="0.3">
      <c r="A269" s="183"/>
      <c r="B269" s="2034"/>
      <c r="C269" s="1835"/>
      <c r="D269" s="1835"/>
      <c r="E269" s="1835"/>
      <c r="F269" s="1835"/>
      <c r="G269" s="144" t="s">
        <v>991</v>
      </c>
      <c r="H269" s="197" t="s">
        <v>1021</v>
      </c>
      <c r="I269" s="198" t="s">
        <v>575</v>
      </c>
      <c r="J269" s="1786"/>
      <c r="K269" s="1907"/>
      <c r="L269" s="1779"/>
      <c r="M269" s="1835"/>
      <c r="N269" s="1790"/>
      <c r="O269" s="2223"/>
      <c r="P269" s="1957"/>
    </row>
    <row r="270" spans="1:16" ht="36" customHeight="1" x14ac:dyDescent="0.25">
      <c r="A270" s="183"/>
      <c r="B270" s="1982" t="s">
        <v>2</v>
      </c>
      <c r="C270" s="1833" t="s">
        <v>2</v>
      </c>
      <c r="D270" s="1833" t="s">
        <v>2</v>
      </c>
      <c r="E270" s="1833" t="s">
        <v>2</v>
      </c>
      <c r="F270" s="1833" t="s">
        <v>2</v>
      </c>
      <c r="G270" s="196" t="s">
        <v>428</v>
      </c>
      <c r="H270" s="195" t="s">
        <v>8</v>
      </c>
      <c r="I270" s="195" t="s">
        <v>8</v>
      </c>
      <c r="J270" s="1731" t="s">
        <v>943</v>
      </c>
      <c r="K270" s="1776" t="s">
        <v>944</v>
      </c>
      <c r="L270" s="1776" t="s">
        <v>1757</v>
      </c>
      <c r="M270" s="1833" t="s">
        <v>2</v>
      </c>
      <c r="N270" s="1788" t="s">
        <v>2</v>
      </c>
      <c r="O270" s="1780" t="s">
        <v>2191</v>
      </c>
      <c r="P270" s="1956" t="s">
        <v>2190</v>
      </c>
    </row>
    <row r="271" spans="1:16" ht="36" customHeight="1" thickBot="1" x14ac:dyDescent="0.3">
      <c r="A271" s="183"/>
      <c r="B271" s="2034"/>
      <c r="C271" s="1835"/>
      <c r="D271" s="1835"/>
      <c r="E271" s="1835"/>
      <c r="F271" s="1835"/>
      <c r="G271" s="144" t="s">
        <v>989</v>
      </c>
      <c r="H271" s="197" t="s">
        <v>2409</v>
      </c>
      <c r="I271" s="198" t="s">
        <v>1138</v>
      </c>
      <c r="J271" s="1786"/>
      <c r="K271" s="1779"/>
      <c r="L271" s="1779"/>
      <c r="M271" s="1835"/>
      <c r="N271" s="1790"/>
      <c r="O271" s="1958"/>
      <c r="P271" s="1957"/>
    </row>
    <row r="272" spans="1:16" ht="36" customHeight="1" x14ac:dyDescent="0.25">
      <c r="A272" s="183"/>
      <c r="B272" s="1982" t="s">
        <v>2</v>
      </c>
      <c r="C272" s="1833" t="s">
        <v>2</v>
      </c>
      <c r="D272" s="1833" t="s">
        <v>2</v>
      </c>
      <c r="E272" s="1833" t="s">
        <v>2</v>
      </c>
      <c r="F272" s="1833" t="s">
        <v>2</v>
      </c>
      <c r="G272" s="196" t="s">
        <v>1768</v>
      </c>
      <c r="H272" s="195" t="s">
        <v>8</v>
      </c>
      <c r="I272" s="195" t="s">
        <v>8</v>
      </c>
      <c r="J272" s="1731" t="s">
        <v>2386</v>
      </c>
      <c r="K272" s="1776" t="s">
        <v>2398</v>
      </c>
      <c r="L272" s="1776" t="s">
        <v>2393</v>
      </c>
      <c r="M272" s="1833" t="s">
        <v>2</v>
      </c>
      <c r="N272" s="1788" t="s">
        <v>2</v>
      </c>
      <c r="O272" s="2118" t="s">
        <v>2191</v>
      </c>
      <c r="P272" s="2161" t="s">
        <v>2190</v>
      </c>
    </row>
    <row r="273" spans="1:16" ht="36" customHeight="1" thickBot="1" x14ac:dyDescent="0.3">
      <c r="A273" s="183"/>
      <c r="B273" s="2034"/>
      <c r="C273" s="1835"/>
      <c r="D273" s="1835"/>
      <c r="E273" s="1835"/>
      <c r="F273" s="1835"/>
      <c r="G273" s="144" t="s">
        <v>991</v>
      </c>
      <c r="H273" s="197" t="s">
        <v>2385</v>
      </c>
      <c r="I273" s="198" t="s">
        <v>1138</v>
      </c>
      <c r="J273" s="1786"/>
      <c r="K273" s="1779"/>
      <c r="L273" s="1779"/>
      <c r="M273" s="1835"/>
      <c r="N273" s="1790"/>
      <c r="O273" s="2119"/>
      <c r="P273" s="2245"/>
    </row>
    <row r="274" spans="1:16" ht="36" customHeight="1" x14ac:dyDescent="0.25">
      <c r="A274" s="183"/>
      <c r="B274" s="1982" t="s">
        <v>2</v>
      </c>
      <c r="C274" s="1833" t="s">
        <v>2</v>
      </c>
      <c r="D274" s="1833" t="s">
        <v>2</v>
      </c>
      <c r="E274" s="1833" t="s">
        <v>2</v>
      </c>
      <c r="F274" s="1833" t="s">
        <v>2</v>
      </c>
      <c r="G274" s="196" t="s">
        <v>1023</v>
      </c>
      <c r="H274" s="195" t="s">
        <v>8</v>
      </c>
      <c r="I274" s="195" t="s">
        <v>8</v>
      </c>
      <c r="J274" s="1731" t="s">
        <v>2383</v>
      </c>
      <c r="K274" s="1776" t="s">
        <v>2384</v>
      </c>
      <c r="L274" s="1776" t="s">
        <v>2395</v>
      </c>
      <c r="M274" s="1833" t="s">
        <v>2</v>
      </c>
      <c r="N274" s="1788" t="s">
        <v>2</v>
      </c>
      <c r="O274" s="2118" t="s">
        <v>2191</v>
      </c>
      <c r="P274" s="2161" t="s">
        <v>2190</v>
      </c>
    </row>
    <row r="275" spans="1:16" ht="36" customHeight="1" thickBot="1" x14ac:dyDescent="0.3">
      <c r="A275" s="183"/>
      <c r="B275" s="2034"/>
      <c r="C275" s="1835"/>
      <c r="D275" s="1835"/>
      <c r="E275" s="1835"/>
      <c r="F275" s="1835"/>
      <c r="G275" s="144" t="s">
        <v>989</v>
      </c>
      <c r="H275" s="197" t="s">
        <v>2385</v>
      </c>
      <c r="I275" s="198" t="s">
        <v>1138</v>
      </c>
      <c r="J275" s="1786"/>
      <c r="K275" s="1779"/>
      <c r="L275" s="1779"/>
      <c r="M275" s="1835"/>
      <c r="N275" s="1790"/>
      <c r="O275" s="2119"/>
      <c r="P275" s="2245"/>
    </row>
    <row r="276" spans="1:16" ht="36" customHeight="1" x14ac:dyDescent="0.25">
      <c r="A276" s="183"/>
      <c r="B276" s="1982" t="s">
        <v>2</v>
      </c>
      <c r="C276" s="1833" t="s">
        <v>2</v>
      </c>
      <c r="D276" s="1833" t="s">
        <v>2</v>
      </c>
      <c r="E276" s="1833" t="s">
        <v>2</v>
      </c>
      <c r="F276" s="1833" t="s">
        <v>2</v>
      </c>
      <c r="G276" s="196" t="s">
        <v>1767</v>
      </c>
      <c r="H276" s="195" t="s">
        <v>8</v>
      </c>
      <c r="I276" s="195" t="s">
        <v>8</v>
      </c>
      <c r="J276" s="1731" t="s">
        <v>2387</v>
      </c>
      <c r="K276" s="1776" t="s">
        <v>2388</v>
      </c>
      <c r="L276" s="1776" t="s">
        <v>2394</v>
      </c>
      <c r="M276" s="1833" t="s">
        <v>2</v>
      </c>
      <c r="N276" s="1788" t="s">
        <v>2</v>
      </c>
      <c r="O276" s="2118" t="s">
        <v>2191</v>
      </c>
      <c r="P276" s="2161" t="s">
        <v>2190</v>
      </c>
    </row>
    <row r="277" spans="1:16" ht="36" customHeight="1" thickBot="1" x14ac:dyDescent="0.3">
      <c r="A277" s="183"/>
      <c r="B277" s="2034"/>
      <c r="C277" s="1835"/>
      <c r="D277" s="1835"/>
      <c r="E277" s="1835"/>
      <c r="F277" s="1835"/>
      <c r="G277" s="144" t="s">
        <v>990</v>
      </c>
      <c r="H277" s="197" t="s">
        <v>2385</v>
      </c>
      <c r="I277" s="198" t="s">
        <v>1138</v>
      </c>
      <c r="J277" s="1786"/>
      <c r="K277" s="1779"/>
      <c r="L277" s="1779"/>
      <c r="M277" s="1835"/>
      <c r="N277" s="1790"/>
      <c r="O277" s="2119"/>
      <c r="P277" s="2245"/>
    </row>
    <row r="278" spans="1:16" ht="36" customHeight="1" x14ac:dyDescent="0.25">
      <c r="A278" s="183"/>
      <c r="B278" s="2011" t="s">
        <v>2</v>
      </c>
      <c r="C278" s="1903" t="s">
        <v>2</v>
      </c>
      <c r="D278" s="1903" t="s">
        <v>2</v>
      </c>
      <c r="E278" s="1903" t="s">
        <v>2</v>
      </c>
      <c r="F278" s="1903" t="s">
        <v>2</v>
      </c>
      <c r="G278" s="196" t="s">
        <v>428</v>
      </c>
      <c r="H278" s="195" t="s">
        <v>8</v>
      </c>
      <c r="I278" s="195" t="s">
        <v>8</v>
      </c>
      <c r="J278" s="1795" t="s">
        <v>945</v>
      </c>
      <c r="K278" s="1953" t="s">
        <v>946</v>
      </c>
      <c r="L278" s="1953" t="s">
        <v>1758</v>
      </c>
      <c r="M278" s="1903" t="s">
        <v>2</v>
      </c>
      <c r="N278" s="2097" t="s">
        <v>2</v>
      </c>
      <c r="O278" s="2179"/>
      <c r="P278" s="2176" t="s">
        <v>2334</v>
      </c>
    </row>
    <row r="279" spans="1:16" ht="36" customHeight="1" thickBot="1" x14ac:dyDescent="0.3">
      <c r="A279" s="183"/>
      <c r="B279" s="2096"/>
      <c r="C279" s="1834"/>
      <c r="D279" s="1834"/>
      <c r="E279" s="1834"/>
      <c r="F279" s="1834"/>
      <c r="G279" s="31" t="s">
        <v>988</v>
      </c>
      <c r="H279" s="356" t="s">
        <v>1022</v>
      </c>
      <c r="I279" s="357" t="s">
        <v>811</v>
      </c>
      <c r="J279" s="1916"/>
      <c r="K279" s="1851"/>
      <c r="L279" s="1851"/>
      <c r="M279" s="1834"/>
      <c r="N279" s="2134"/>
      <c r="O279" s="2269"/>
      <c r="P279" s="2193"/>
    </row>
    <row r="280" spans="1:16" ht="36" customHeight="1" x14ac:dyDescent="0.25">
      <c r="A280" s="183"/>
      <c r="B280" s="1982" t="s">
        <v>2</v>
      </c>
      <c r="C280" s="1833" t="s">
        <v>2</v>
      </c>
      <c r="D280" s="1833" t="s">
        <v>2</v>
      </c>
      <c r="E280" s="2040"/>
      <c r="F280" s="2040"/>
      <c r="G280" s="194" t="s">
        <v>428</v>
      </c>
      <c r="H280" s="188" t="s">
        <v>8</v>
      </c>
      <c r="I280" s="188" t="s">
        <v>8</v>
      </c>
      <c r="J280" s="2042" t="s">
        <v>574</v>
      </c>
      <c r="K280" s="1905" t="s">
        <v>537</v>
      </c>
      <c r="L280" s="1905" t="s">
        <v>595</v>
      </c>
      <c r="M280" s="1833" t="s">
        <v>2</v>
      </c>
      <c r="N280" s="1788" t="s">
        <v>2</v>
      </c>
      <c r="O280" s="1780" t="s">
        <v>2191</v>
      </c>
      <c r="P280" s="1956" t="s">
        <v>2190</v>
      </c>
    </row>
    <row r="281" spans="1:16" ht="36" customHeight="1" thickBot="1" x14ac:dyDescent="0.3">
      <c r="A281" s="183"/>
      <c r="B281" s="2034"/>
      <c r="C281" s="1835"/>
      <c r="D281" s="1835"/>
      <c r="E281" s="2039"/>
      <c r="F281" s="2039"/>
      <c r="G281" s="144" t="s">
        <v>427</v>
      </c>
      <c r="H281" s="189" t="s">
        <v>801</v>
      </c>
      <c r="I281" s="189" t="s">
        <v>580</v>
      </c>
      <c r="J281" s="2044"/>
      <c r="K281" s="1907"/>
      <c r="L281" s="1907"/>
      <c r="M281" s="1835"/>
      <c r="N281" s="1790"/>
      <c r="O281" s="1958"/>
      <c r="P281" s="1957"/>
    </row>
    <row r="282" spans="1:16" s="649" customFormat="1" ht="36" customHeight="1" x14ac:dyDescent="0.25">
      <c r="A282" s="645"/>
      <c r="B282" s="2033" t="s">
        <v>2</v>
      </c>
      <c r="C282" s="2029" t="s">
        <v>2</v>
      </c>
      <c r="D282" s="2029" t="s">
        <v>2</v>
      </c>
      <c r="E282" s="2037"/>
      <c r="F282" s="2037"/>
      <c r="G282" s="346" t="s">
        <v>428</v>
      </c>
      <c r="H282" s="800" t="s">
        <v>8</v>
      </c>
      <c r="I282" s="251" t="s">
        <v>8</v>
      </c>
      <c r="J282" s="2112" t="s">
        <v>578</v>
      </c>
      <c r="K282" s="2250" t="s">
        <v>538</v>
      </c>
      <c r="L282" s="2250" t="s">
        <v>596</v>
      </c>
      <c r="M282" s="2029" t="s">
        <v>2</v>
      </c>
      <c r="N282" s="2247" t="s">
        <v>2</v>
      </c>
      <c r="O282" s="2244"/>
      <c r="P282" s="2148" t="s">
        <v>2334</v>
      </c>
    </row>
    <row r="283" spans="1:16" s="649" customFormat="1" ht="36" customHeight="1" x14ac:dyDescent="0.25">
      <c r="A283" s="645"/>
      <c r="B283" s="2041"/>
      <c r="C283" s="1855"/>
      <c r="D283" s="1855"/>
      <c r="E283" s="2038"/>
      <c r="F283" s="2038"/>
      <c r="G283" s="30" t="s">
        <v>427</v>
      </c>
      <c r="H283" s="51" t="s">
        <v>76</v>
      </c>
      <c r="I283" s="51" t="s">
        <v>580</v>
      </c>
      <c r="J283" s="1469"/>
      <c r="K283" s="1865"/>
      <c r="L283" s="1865"/>
      <c r="M283" s="1855"/>
      <c r="N283" s="1789"/>
      <c r="O283" s="1972"/>
      <c r="P283" s="1968"/>
    </row>
    <row r="284" spans="1:16" s="649" customFormat="1" ht="36" customHeight="1" thickBot="1" x14ac:dyDescent="0.3">
      <c r="A284" s="645"/>
      <c r="B284" s="2034"/>
      <c r="C284" s="1835"/>
      <c r="D284" s="1835"/>
      <c r="E284" s="2039"/>
      <c r="F284" s="2039"/>
      <c r="G284" s="144" t="s">
        <v>991</v>
      </c>
      <c r="H284" s="197" t="s">
        <v>801</v>
      </c>
      <c r="I284" s="198" t="s">
        <v>575</v>
      </c>
      <c r="J284" s="1786"/>
      <c r="K284" s="1838"/>
      <c r="L284" s="1838"/>
      <c r="M284" s="1835"/>
      <c r="N284" s="1790"/>
      <c r="O284" s="1974"/>
      <c r="P284" s="1970"/>
    </row>
    <row r="285" spans="1:16" s="354" customFormat="1" ht="36" customHeight="1" x14ac:dyDescent="0.25">
      <c r="A285" s="650"/>
      <c r="B285" s="1925" t="s">
        <v>2</v>
      </c>
      <c r="C285" s="1908" t="s">
        <v>2</v>
      </c>
      <c r="D285" s="1908" t="s">
        <v>2</v>
      </c>
      <c r="E285" s="1833" t="s">
        <v>2</v>
      </c>
      <c r="F285" s="1833" t="s">
        <v>2</v>
      </c>
      <c r="G285" s="194" t="s">
        <v>428</v>
      </c>
      <c r="H285" s="195" t="s">
        <v>8</v>
      </c>
      <c r="I285" s="196" t="s">
        <v>8</v>
      </c>
      <c r="J285" s="1731" t="s">
        <v>817</v>
      </c>
      <c r="K285" s="1836" t="s">
        <v>813</v>
      </c>
      <c r="L285" s="1836" t="s">
        <v>814</v>
      </c>
      <c r="M285" s="1833" t="s">
        <v>2</v>
      </c>
      <c r="N285" s="1788" t="s">
        <v>2</v>
      </c>
      <c r="O285" s="1780" t="s">
        <v>2191</v>
      </c>
      <c r="P285" s="2181" t="s">
        <v>2941</v>
      </c>
    </row>
    <row r="286" spans="1:16" s="354" customFormat="1" ht="36" customHeight="1" x14ac:dyDescent="0.25">
      <c r="A286" s="650"/>
      <c r="B286" s="1926"/>
      <c r="C286" s="1909"/>
      <c r="D286" s="1909"/>
      <c r="E286" s="1855"/>
      <c r="F286" s="1855"/>
      <c r="G286" s="30" t="s">
        <v>427</v>
      </c>
      <c r="H286" s="51" t="s">
        <v>76</v>
      </c>
      <c r="I286" s="51" t="s">
        <v>580</v>
      </c>
      <c r="J286" s="1469"/>
      <c r="K286" s="1865"/>
      <c r="L286" s="1865"/>
      <c r="M286" s="1855"/>
      <c r="N286" s="1789"/>
      <c r="O286" s="2001"/>
      <c r="P286" s="2246"/>
    </row>
    <row r="287" spans="1:16" s="354" customFormat="1" ht="36" customHeight="1" x14ac:dyDescent="0.25">
      <c r="A287" s="650"/>
      <c r="B287" s="1926"/>
      <c r="C287" s="1909"/>
      <c r="D287" s="1909"/>
      <c r="E287" s="1855"/>
      <c r="F287" s="1855"/>
      <c r="G287" s="30" t="s">
        <v>991</v>
      </c>
      <c r="H287" s="51" t="s">
        <v>700</v>
      </c>
      <c r="I287" s="39" t="s">
        <v>575</v>
      </c>
      <c r="J287" s="1469"/>
      <c r="K287" s="1865"/>
      <c r="L287" s="1865"/>
      <c r="M287" s="1855"/>
      <c r="N287" s="1789"/>
      <c r="O287" s="2001"/>
      <c r="P287" s="2246"/>
    </row>
    <row r="288" spans="1:16" s="354" customFormat="1" ht="36" customHeight="1" thickBot="1" x14ac:dyDescent="0.3">
      <c r="A288" s="650"/>
      <c r="B288" s="1927"/>
      <c r="C288" s="1910"/>
      <c r="D288" s="1910"/>
      <c r="E288" s="1835"/>
      <c r="F288" s="1835"/>
      <c r="G288" s="144" t="s">
        <v>1768</v>
      </c>
      <c r="H288" s="197" t="s">
        <v>801</v>
      </c>
      <c r="I288" s="198" t="s">
        <v>8</v>
      </c>
      <c r="J288" s="1786"/>
      <c r="K288" s="1838"/>
      <c r="L288" s="1838"/>
      <c r="M288" s="1835"/>
      <c r="N288" s="1790"/>
      <c r="O288" s="1958"/>
      <c r="P288" s="2182"/>
    </row>
    <row r="289" spans="1:16" s="649" customFormat="1" ht="36" customHeight="1" x14ac:dyDescent="0.25">
      <c r="A289" s="645"/>
      <c r="B289" s="1982" t="s">
        <v>2</v>
      </c>
      <c r="C289" s="1833" t="s">
        <v>2</v>
      </c>
      <c r="D289" s="1833" t="s">
        <v>2</v>
      </c>
      <c r="E289" s="2040"/>
      <c r="F289" s="2040"/>
      <c r="G289" s="194" t="s">
        <v>428</v>
      </c>
      <c r="H289" s="195" t="s">
        <v>8</v>
      </c>
      <c r="I289" s="196" t="s">
        <v>8</v>
      </c>
      <c r="J289" s="1731" t="s">
        <v>583</v>
      </c>
      <c r="K289" s="1836" t="s">
        <v>812</v>
      </c>
      <c r="L289" s="1836" t="s">
        <v>598</v>
      </c>
      <c r="M289" s="1833" t="s">
        <v>2</v>
      </c>
      <c r="N289" s="1788" t="s">
        <v>2</v>
      </c>
      <c r="O289" s="1780" t="s">
        <v>2191</v>
      </c>
      <c r="P289" s="2181" t="s">
        <v>2941</v>
      </c>
    </row>
    <row r="290" spans="1:16" s="649" customFormat="1" ht="36" customHeight="1" x14ac:dyDescent="0.25">
      <c r="A290" s="645"/>
      <c r="B290" s="2041"/>
      <c r="C290" s="1855"/>
      <c r="D290" s="1855"/>
      <c r="E290" s="2038"/>
      <c r="F290" s="2038"/>
      <c r="G290" s="30" t="s">
        <v>427</v>
      </c>
      <c r="H290" s="51" t="s">
        <v>76</v>
      </c>
      <c r="I290" s="51" t="s">
        <v>580</v>
      </c>
      <c r="J290" s="1469"/>
      <c r="K290" s="1865"/>
      <c r="L290" s="1865"/>
      <c r="M290" s="1855"/>
      <c r="N290" s="1789"/>
      <c r="O290" s="1781"/>
      <c r="P290" s="2234"/>
    </row>
    <row r="291" spans="1:16" s="649" customFormat="1" ht="39" customHeight="1" thickBot="1" x14ac:dyDescent="0.3">
      <c r="A291" s="645"/>
      <c r="B291" s="2034"/>
      <c r="C291" s="1835"/>
      <c r="D291" s="1835"/>
      <c r="E291" s="2039"/>
      <c r="F291" s="2039"/>
      <c r="G291" s="144" t="s">
        <v>990</v>
      </c>
      <c r="H291" s="197" t="s">
        <v>801</v>
      </c>
      <c r="I291" s="198" t="s">
        <v>811</v>
      </c>
      <c r="J291" s="1786"/>
      <c r="K291" s="1838"/>
      <c r="L291" s="1838"/>
      <c r="M291" s="1835"/>
      <c r="N291" s="1790"/>
      <c r="O291" s="1782"/>
      <c r="P291" s="2236"/>
    </row>
    <row r="292" spans="1:16" s="354" customFormat="1" ht="36" customHeight="1" x14ac:dyDescent="0.25">
      <c r="A292" s="650"/>
      <c r="B292" s="1982" t="s">
        <v>2</v>
      </c>
      <c r="C292" s="1833" t="s">
        <v>2</v>
      </c>
      <c r="D292" s="1833" t="s">
        <v>2</v>
      </c>
      <c r="E292" s="1833" t="s">
        <v>2</v>
      </c>
      <c r="F292" s="1833" t="s">
        <v>2</v>
      </c>
      <c r="G292" s="194" t="s">
        <v>428</v>
      </c>
      <c r="H292" s="195" t="s">
        <v>8</v>
      </c>
      <c r="I292" s="196" t="s">
        <v>8</v>
      </c>
      <c r="J292" s="1731" t="s">
        <v>1993</v>
      </c>
      <c r="K292" s="1776" t="s">
        <v>1994</v>
      </c>
      <c r="L292" s="1776" t="s">
        <v>815</v>
      </c>
      <c r="M292" s="1833" t="s">
        <v>2</v>
      </c>
      <c r="N292" s="1788" t="s">
        <v>2</v>
      </c>
      <c r="O292" s="1780" t="s">
        <v>2191</v>
      </c>
      <c r="P292" s="1956" t="s">
        <v>2190</v>
      </c>
    </row>
    <row r="293" spans="1:16" s="354" customFormat="1" ht="36" customHeight="1" x14ac:dyDescent="0.25">
      <c r="A293" s="650"/>
      <c r="B293" s="2041"/>
      <c r="C293" s="1855"/>
      <c r="D293" s="1855"/>
      <c r="E293" s="1855"/>
      <c r="F293" s="1855"/>
      <c r="G293" s="30" t="s">
        <v>427</v>
      </c>
      <c r="H293" s="51" t="s">
        <v>76</v>
      </c>
      <c r="I293" s="51" t="s">
        <v>580</v>
      </c>
      <c r="J293" s="1469"/>
      <c r="K293" s="1777"/>
      <c r="L293" s="1777"/>
      <c r="M293" s="1855"/>
      <c r="N293" s="1789"/>
      <c r="O293" s="2001"/>
      <c r="P293" s="2147"/>
    </row>
    <row r="294" spans="1:16" s="354" customFormat="1" ht="42.75" customHeight="1" x14ac:dyDescent="0.25">
      <c r="A294" s="650"/>
      <c r="B294" s="2041"/>
      <c r="C294" s="1855"/>
      <c r="D294" s="1855"/>
      <c r="E294" s="1855"/>
      <c r="F294" s="1855"/>
      <c r="G294" s="30" t="s">
        <v>990</v>
      </c>
      <c r="H294" s="51" t="s">
        <v>343</v>
      </c>
      <c r="I294" s="39" t="s">
        <v>811</v>
      </c>
      <c r="J294" s="1469"/>
      <c r="K294" s="1777"/>
      <c r="L294" s="1777"/>
      <c r="M294" s="1855"/>
      <c r="N294" s="1789"/>
      <c r="O294" s="2001"/>
      <c r="P294" s="2147"/>
    </row>
    <row r="295" spans="1:16" s="354" customFormat="1" ht="51.75" customHeight="1" thickBot="1" x14ac:dyDescent="0.3">
      <c r="A295" s="650"/>
      <c r="B295" s="2034"/>
      <c r="C295" s="1835"/>
      <c r="D295" s="1835"/>
      <c r="E295" s="1835"/>
      <c r="F295" s="1835"/>
      <c r="G295" s="144" t="s">
        <v>426</v>
      </c>
      <c r="H295" s="197" t="s">
        <v>801</v>
      </c>
      <c r="I295" s="198" t="s">
        <v>849</v>
      </c>
      <c r="J295" s="1786"/>
      <c r="K295" s="1779"/>
      <c r="L295" s="1779"/>
      <c r="M295" s="1835"/>
      <c r="N295" s="1790"/>
      <c r="O295" s="1958"/>
      <c r="P295" s="1957"/>
    </row>
    <row r="296" spans="1:16" s="354" customFormat="1" ht="51.75" customHeight="1" thickBot="1" x14ac:dyDescent="0.3">
      <c r="A296" s="650"/>
      <c r="B296" s="890" t="s">
        <v>2</v>
      </c>
      <c r="C296" s="888" t="s">
        <v>2</v>
      </c>
      <c r="D296" s="888" t="s">
        <v>2</v>
      </c>
      <c r="E296" s="888" t="s">
        <v>2</v>
      </c>
      <c r="F296" s="888" t="s">
        <v>2</v>
      </c>
      <c r="G296" s="144" t="s">
        <v>426</v>
      </c>
      <c r="H296" s="197" t="s">
        <v>2390</v>
      </c>
      <c r="I296" s="198" t="s">
        <v>849</v>
      </c>
      <c r="J296" s="792" t="s">
        <v>2392</v>
      </c>
      <c r="K296" s="887" t="s">
        <v>2422</v>
      </c>
      <c r="L296" s="887" t="s">
        <v>2423</v>
      </c>
      <c r="M296" s="888" t="s">
        <v>2</v>
      </c>
      <c r="N296" s="889" t="s">
        <v>2</v>
      </c>
      <c r="O296" s="857" t="s">
        <v>2191</v>
      </c>
      <c r="P296" s="858" t="s">
        <v>2190</v>
      </c>
    </row>
    <row r="297" spans="1:16" s="354" customFormat="1" ht="36" customHeight="1" x14ac:dyDescent="0.25">
      <c r="A297" s="650"/>
      <c r="B297" s="1982" t="s">
        <v>2</v>
      </c>
      <c r="C297" s="1833" t="s">
        <v>2</v>
      </c>
      <c r="D297" s="1833" t="s">
        <v>2</v>
      </c>
      <c r="E297" s="1833" t="s">
        <v>2</v>
      </c>
      <c r="F297" s="1833" t="s">
        <v>2</v>
      </c>
      <c r="G297" s="194" t="s">
        <v>428</v>
      </c>
      <c r="H297" s="195" t="s">
        <v>8</v>
      </c>
      <c r="I297" s="196" t="s">
        <v>8</v>
      </c>
      <c r="J297" s="1731" t="s">
        <v>818</v>
      </c>
      <c r="K297" s="1836" t="s">
        <v>981</v>
      </c>
      <c r="L297" s="1836" t="s">
        <v>815</v>
      </c>
      <c r="M297" s="1833" t="s">
        <v>2</v>
      </c>
      <c r="N297" s="1788" t="s">
        <v>2</v>
      </c>
      <c r="O297" s="2183" t="s">
        <v>2191</v>
      </c>
      <c r="P297" s="1956" t="s">
        <v>2190</v>
      </c>
    </row>
    <row r="298" spans="1:16" s="354" customFormat="1" ht="36" customHeight="1" x14ac:dyDescent="0.25">
      <c r="A298" s="650"/>
      <c r="B298" s="2041"/>
      <c r="C298" s="1855"/>
      <c r="D298" s="1855"/>
      <c r="E298" s="1855"/>
      <c r="F298" s="1855"/>
      <c r="G298" s="30" t="s">
        <v>427</v>
      </c>
      <c r="H298" s="51" t="s">
        <v>76</v>
      </c>
      <c r="I298" s="51" t="s">
        <v>580</v>
      </c>
      <c r="J298" s="1469"/>
      <c r="K298" s="1865"/>
      <c r="L298" s="1865"/>
      <c r="M298" s="1855"/>
      <c r="N298" s="1789"/>
      <c r="O298" s="1943"/>
      <c r="P298" s="2147"/>
    </row>
    <row r="299" spans="1:16" s="354" customFormat="1" ht="42.75" customHeight="1" x14ac:dyDescent="0.25">
      <c r="A299" s="650"/>
      <c r="B299" s="2041"/>
      <c r="C299" s="1855"/>
      <c r="D299" s="1855"/>
      <c r="E299" s="1855"/>
      <c r="F299" s="1855"/>
      <c r="G299" s="30" t="s">
        <v>990</v>
      </c>
      <c r="H299" s="51" t="s">
        <v>343</v>
      </c>
      <c r="I299" s="39" t="s">
        <v>811</v>
      </c>
      <c r="J299" s="1469"/>
      <c r="K299" s="1865"/>
      <c r="L299" s="1865"/>
      <c r="M299" s="1855"/>
      <c r="N299" s="1789"/>
      <c r="O299" s="1943"/>
      <c r="P299" s="2147"/>
    </row>
    <row r="300" spans="1:16" s="354" customFormat="1" ht="51.75" customHeight="1" thickBot="1" x14ac:dyDescent="0.3">
      <c r="A300" s="650"/>
      <c r="B300" s="2034"/>
      <c r="C300" s="1835"/>
      <c r="D300" s="1835"/>
      <c r="E300" s="1835"/>
      <c r="F300" s="1835"/>
      <c r="G300" s="144" t="s">
        <v>1767</v>
      </c>
      <c r="H300" s="197" t="s">
        <v>801</v>
      </c>
      <c r="I300" s="198" t="s">
        <v>8</v>
      </c>
      <c r="J300" s="1786"/>
      <c r="K300" s="1838"/>
      <c r="L300" s="1838"/>
      <c r="M300" s="1835"/>
      <c r="N300" s="1790"/>
      <c r="O300" s="1963"/>
      <c r="P300" s="1957"/>
    </row>
    <row r="301" spans="1:16" s="649" customFormat="1" ht="36" customHeight="1" x14ac:dyDescent="0.25">
      <c r="A301" s="645"/>
      <c r="B301" s="1982" t="s">
        <v>2</v>
      </c>
      <c r="C301" s="1833" t="s">
        <v>2</v>
      </c>
      <c r="D301" s="1833" t="s">
        <v>2</v>
      </c>
      <c r="E301" s="2040"/>
      <c r="F301" s="2040"/>
      <c r="G301" s="194" t="s">
        <v>428</v>
      </c>
      <c r="H301" s="195" t="s">
        <v>8</v>
      </c>
      <c r="I301" s="196" t="s">
        <v>8</v>
      </c>
      <c r="J301" s="1731" t="s">
        <v>581</v>
      </c>
      <c r="K301" s="1836" t="s">
        <v>539</v>
      </c>
      <c r="L301" s="1836" t="s">
        <v>597</v>
      </c>
      <c r="M301" s="1833" t="s">
        <v>2</v>
      </c>
      <c r="N301" s="1788" t="s">
        <v>2</v>
      </c>
      <c r="O301" s="1780" t="s">
        <v>2191</v>
      </c>
      <c r="P301" s="2181" t="s">
        <v>2190</v>
      </c>
    </row>
    <row r="302" spans="1:16" s="649" customFormat="1" ht="36" customHeight="1" x14ac:dyDescent="0.25">
      <c r="A302" s="645"/>
      <c r="B302" s="2041"/>
      <c r="C302" s="1855"/>
      <c r="D302" s="1855"/>
      <c r="E302" s="2038"/>
      <c r="F302" s="2038"/>
      <c r="G302" s="30" t="s">
        <v>427</v>
      </c>
      <c r="H302" s="51" t="s">
        <v>76</v>
      </c>
      <c r="I302" s="51" t="s">
        <v>580</v>
      </c>
      <c r="J302" s="1469"/>
      <c r="K302" s="1865"/>
      <c r="L302" s="1865"/>
      <c r="M302" s="1855"/>
      <c r="N302" s="1789"/>
      <c r="O302" s="1781"/>
      <c r="P302" s="2234"/>
    </row>
    <row r="303" spans="1:16" s="649" customFormat="1" ht="36" customHeight="1" thickBot="1" x14ac:dyDescent="0.3">
      <c r="A303" s="645"/>
      <c r="B303" s="2034"/>
      <c r="C303" s="1835"/>
      <c r="D303" s="1835"/>
      <c r="E303" s="2039"/>
      <c r="F303" s="2039"/>
      <c r="G303" s="144" t="s">
        <v>989</v>
      </c>
      <c r="H303" s="197" t="s">
        <v>801</v>
      </c>
      <c r="I303" s="198" t="s">
        <v>575</v>
      </c>
      <c r="J303" s="1786"/>
      <c r="K303" s="1838"/>
      <c r="L303" s="1838"/>
      <c r="M303" s="1835"/>
      <c r="N303" s="1790"/>
      <c r="O303" s="1782"/>
      <c r="P303" s="2236"/>
    </row>
    <row r="304" spans="1:16" s="354" customFormat="1" ht="36" customHeight="1" x14ac:dyDescent="0.25">
      <c r="A304" s="650"/>
      <c r="B304" s="1982" t="s">
        <v>2</v>
      </c>
      <c r="C304" s="1833" t="s">
        <v>2</v>
      </c>
      <c r="D304" s="1833" t="s">
        <v>2</v>
      </c>
      <c r="E304" s="1833" t="s">
        <v>2</v>
      </c>
      <c r="F304" s="1833" t="s">
        <v>2</v>
      </c>
      <c r="G304" s="194" t="s">
        <v>428</v>
      </c>
      <c r="H304" s="195" t="s">
        <v>8</v>
      </c>
      <c r="I304" s="196" t="s">
        <v>8</v>
      </c>
      <c r="J304" s="1731" t="s">
        <v>819</v>
      </c>
      <c r="K304" s="1836" t="s">
        <v>1006</v>
      </c>
      <c r="L304" s="1836" t="s">
        <v>1007</v>
      </c>
      <c r="M304" s="1987" t="s">
        <v>2</v>
      </c>
      <c r="N304" s="2004" t="s">
        <v>2</v>
      </c>
      <c r="O304" s="1780" t="s">
        <v>2191</v>
      </c>
      <c r="P304" s="1956" t="s">
        <v>2190</v>
      </c>
    </row>
    <row r="305" spans="1:16" s="354" customFormat="1" ht="36" customHeight="1" x14ac:dyDescent="0.25">
      <c r="A305" s="650"/>
      <c r="B305" s="2041"/>
      <c r="C305" s="1855"/>
      <c r="D305" s="1855"/>
      <c r="E305" s="1855"/>
      <c r="F305" s="1855"/>
      <c r="G305" s="30" t="s">
        <v>427</v>
      </c>
      <c r="H305" s="51" t="s">
        <v>76</v>
      </c>
      <c r="I305" s="51" t="s">
        <v>580</v>
      </c>
      <c r="J305" s="1469"/>
      <c r="K305" s="1865"/>
      <c r="L305" s="1865"/>
      <c r="M305" s="1988"/>
      <c r="N305" s="2005"/>
      <c r="O305" s="2001"/>
      <c r="P305" s="2147"/>
    </row>
    <row r="306" spans="1:16" s="354" customFormat="1" ht="36" customHeight="1" x14ac:dyDescent="0.25">
      <c r="A306" s="650"/>
      <c r="B306" s="2041"/>
      <c r="C306" s="1855"/>
      <c r="D306" s="1855"/>
      <c r="E306" s="1855"/>
      <c r="F306" s="1855"/>
      <c r="G306" s="30" t="s">
        <v>989</v>
      </c>
      <c r="H306" s="51" t="s">
        <v>700</v>
      </c>
      <c r="I306" s="39" t="s">
        <v>575</v>
      </c>
      <c r="J306" s="1469"/>
      <c r="K306" s="1865"/>
      <c r="L306" s="1865"/>
      <c r="M306" s="1988"/>
      <c r="N306" s="2005"/>
      <c r="O306" s="2001"/>
      <c r="P306" s="2147"/>
    </row>
    <row r="307" spans="1:16" s="354" customFormat="1" ht="36" customHeight="1" thickBot="1" x14ac:dyDescent="0.3">
      <c r="A307" s="650"/>
      <c r="B307" s="2034"/>
      <c r="C307" s="1835"/>
      <c r="D307" s="1835"/>
      <c r="E307" s="1835"/>
      <c r="F307" s="1835"/>
      <c r="G307" s="144" t="s">
        <v>1023</v>
      </c>
      <c r="H307" s="197" t="s">
        <v>801</v>
      </c>
      <c r="I307" s="198" t="s">
        <v>8</v>
      </c>
      <c r="J307" s="1786"/>
      <c r="K307" s="1838"/>
      <c r="L307" s="1838"/>
      <c r="M307" s="1989"/>
      <c r="N307" s="2006"/>
      <c r="O307" s="1958"/>
      <c r="P307" s="1957"/>
    </row>
    <row r="308" spans="1:16" s="649" customFormat="1" ht="36" customHeight="1" x14ac:dyDescent="0.25">
      <c r="A308" s="645"/>
      <c r="B308" s="1982" t="s">
        <v>2</v>
      </c>
      <c r="C308" s="1833" t="s">
        <v>2</v>
      </c>
      <c r="D308" s="1833" t="s">
        <v>2</v>
      </c>
      <c r="E308" s="2040"/>
      <c r="F308" s="2040"/>
      <c r="G308" s="194" t="s">
        <v>428</v>
      </c>
      <c r="H308" s="195" t="s">
        <v>8</v>
      </c>
      <c r="I308" s="196" t="s">
        <v>8</v>
      </c>
      <c r="J308" s="1731" t="s">
        <v>820</v>
      </c>
      <c r="K308" s="1836" t="s">
        <v>816</v>
      </c>
      <c r="L308" s="1836" t="s">
        <v>1759</v>
      </c>
      <c r="M308" s="1833" t="s">
        <v>2</v>
      </c>
      <c r="N308" s="1788" t="s">
        <v>2</v>
      </c>
      <c r="O308" s="1971"/>
      <c r="P308" s="1956" t="s">
        <v>2334</v>
      </c>
    </row>
    <row r="309" spans="1:16" s="649" customFormat="1" ht="36" customHeight="1" x14ac:dyDescent="0.25">
      <c r="A309" s="645"/>
      <c r="B309" s="2041"/>
      <c r="C309" s="1855"/>
      <c r="D309" s="1855"/>
      <c r="E309" s="2038"/>
      <c r="F309" s="2038"/>
      <c r="G309" s="30" t="s">
        <v>427</v>
      </c>
      <c r="H309" s="51" t="s">
        <v>76</v>
      </c>
      <c r="I309" s="51" t="s">
        <v>580</v>
      </c>
      <c r="J309" s="1469"/>
      <c r="K309" s="1865"/>
      <c r="L309" s="1865"/>
      <c r="M309" s="1855"/>
      <c r="N309" s="1789"/>
      <c r="O309" s="1972"/>
      <c r="P309" s="1968"/>
    </row>
    <row r="310" spans="1:16" s="649" customFormat="1" ht="36" customHeight="1" thickBot="1" x14ac:dyDescent="0.3">
      <c r="A310" s="645"/>
      <c r="B310" s="2034"/>
      <c r="C310" s="1835"/>
      <c r="D310" s="1835"/>
      <c r="E310" s="2039"/>
      <c r="F310" s="2039"/>
      <c r="G310" s="144" t="s">
        <v>1180</v>
      </c>
      <c r="H310" s="197" t="s">
        <v>801</v>
      </c>
      <c r="I310" s="198" t="s">
        <v>579</v>
      </c>
      <c r="J310" s="1786"/>
      <c r="K310" s="1838"/>
      <c r="L310" s="1838"/>
      <c r="M310" s="1835"/>
      <c r="N310" s="1790"/>
      <c r="O310" s="1974"/>
      <c r="P310" s="1970"/>
    </row>
    <row r="311" spans="1:16" s="649" customFormat="1" ht="36" customHeight="1" x14ac:dyDescent="0.25">
      <c r="A311" s="645"/>
      <c r="B311" s="1982" t="s">
        <v>2</v>
      </c>
      <c r="C311" s="1833" t="s">
        <v>2</v>
      </c>
      <c r="D311" s="1833" t="s">
        <v>2</v>
      </c>
      <c r="E311" s="2040"/>
      <c r="F311" s="2040"/>
      <c r="G311" s="194" t="s">
        <v>428</v>
      </c>
      <c r="H311" s="195" t="s">
        <v>8</v>
      </c>
      <c r="I311" s="196" t="s">
        <v>8</v>
      </c>
      <c r="J311" s="1731" t="s">
        <v>582</v>
      </c>
      <c r="K311" s="1776" t="s">
        <v>540</v>
      </c>
      <c r="L311" s="1776" t="s">
        <v>599</v>
      </c>
      <c r="M311" s="1833" t="s">
        <v>2</v>
      </c>
      <c r="N311" s="1788" t="s">
        <v>2</v>
      </c>
      <c r="O311" s="1971"/>
      <c r="P311" s="1956" t="s">
        <v>2334</v>
      </c>
    </row>
    <row r="312" spans="1:16" s="649" customFormat="1" ht="36" customHeight="1" x14ac:dyDescent="0.25">
      <c r="A312" s="645"/>
      <c r="B312" s="2041"/>
      <c r="C312" s="1855"/>
      <c r="D312" s="1855"/>
      <c r="E312" s="2038"/>
      <c r="F312" s="2038"/>
      <c r="G312" s="30" t="s">
        <v>427</v>
      </c>
      <c r="H312" s="51" t="s">
        <v>76</v>
      </c>
      <c r="I312" s="51" t="s">
        <v>580</v>
      </c>
      <c r="J312" s="1469"/>
      <c r="K312" s="1777"/>
      <c r="L312" s="1777"/>
      <c r="M312" s="1855"/>
      <c r="N312" s="1789"/>
      <c r="O312" s="1972"/>
      <c r="P312" s="1968"/>
    </row>
    <row r="313" spans="1:16" s="649" customFormat="1" ht="36" customHeight="1" thickBot="1" x14ac:dyDescent="0.3">
      <c r="A313" s="645"/>
      <c r="B313" s="2034"/>
      <c r="C313" s="1835"/>
      <c r="D313" s="1835"/>
      <c r="E313" s="2039"/>
      <c r="F313" s="2039"/>
      <c r="G313" s="144" t="s">
        <v>988</v>
      </c>
      <c r="H313" s="197" t="s">
        <v>801</v>
      </c>
      <c r="I313" s="198" t="s">
        <v>811</v>
      </c>
      <c r="J313" s="1786"/>
      <c r="K313" s="1779"/>
      <c r="L313" s="1779"/>
      <c r="M313" s="1835"/>
      <c r="N313" s="1790"/>
      <c r="O313" s="1974"/>
      <c r="P313" s="1970"/>
    </row>
    <row r="314" spans="1:16" s="649" customFormat="1" ht="34.5" customHeight="1" x14ac:dyDescent="0.25">
      <c r="A314" s="645"/>
      <c r="B314" s="1982" t="s">
        <v>2</v>
      </c>
      <c r="C314" s="1833" t="s">
        <v>2</v>
      </c>
      <c r="D314" s="2040"/>
      <c r="E314" s="2040"/>
      <c r="F314" s="2040"/>
      <c r="G314" s="2260" t="s">
        <v>4323</v>
      </c>
      <c r="H314" s="2261"/>
      <c r="I314" s="2262"/>
      <c r="J314" s="1731" t="s">
        <v>2303</v>
      </c>
      <c r="K314" s="1776" t="s">
        <v>2304</v>
      </c>
      <c r="L314" s="1776" t="s">
        <v>2305</v>
      </c>
      <c r="M314" s="2263"/>
      <c r="N314" s="1788" t="s">
        <v>2</v>
      </c>
      <c r="O314" s="1971"/>
      <c r="P314" s="2161" t="s">
        <v>2191</v>
      </c>
    </row>
    <row r="315" spans="1:16" s="649" customFormat="1" ht="53.25" customHeight="1" x14ac:dyDescent="0.25">
      <c r="A315" s="645"/>
      <c r="B315" s="2096"/>
      <c r="C315" s="1834"/>
      <c r="D315" s="1774"/>
      <c r="E315" s="1774"/>
      <c r="F315" s="1774"/>
      <c r="G315" s="30" t="s">
        <v>611</v>
      </c>
      <c r="H315" s="51" t="s">
        <v>2316</v>
      </c>
      <c r="I315" s="39" t="s">
        <v>8</v>
      </c>
      <c r="J315" s="1916"/>
      <c r="K315" s="1851"/>
      <c r="L315" s="1851"/>
      <c r="M315" s="1762"/>
      <c r="N315" s="2134"/>
      <c r="O315" s="1972"/>
      <c r="P315" s="2162"/>
    </row>
    <row r="316" spans="1:16" s="649" customFormat="1" ht="36" customHeight="1" thickBot="1" x14ac:dyDescent="0.3">
      <c r="A316" s="645"/>
      <c r="B316" s="2034"/>
      <c r="C316" s="1835"/>
      <c r="D316" s="2039"/>
      <c r="E316" s="2039"/>
      <c r="F316" s="2039"/>
      <c r="G316" s="144" t="s">
        <v>426</v>
      </c>
      <c r="H316" s="197" t="s">
        <v>801</v>
      </c>
      <c r="I316" s="198" t="s">
        <v>849</v>
      </c>
      <c r="J316" s="1786"/>
      <c r="K316" s="1779"/>
      <c r="L316" s="1779"/>
      <c r="M316" s="2264"/>
      <c r="N316" s="1790"/>
      <c r="O316" s="1974"/>
      <c r="P316" s="2163"/>
    </row>
    <row r="317" spans="1:16" s="649" customFormat="1" ht="17.25" customHeight="1" thickBot="1" x14ac:dyDescent="0.3">
      <c r="A317" s="645"/>
      <c r="B317" s="1812" t="s">
        <v>2</v>
      </c>
      <c r="C317" s="1815" t="s">
        <v>2</v>
      </c>
      <c r="D317" s="1773"/>
      <c r="E317" s="1773"/>
      <c r="F317" s="1773"/>
      <c r="G317" s="1757" t="s">
        <v>4322</v>
      </c>
      <c r="H317" s="1758"/>
      <c r="I317" s="1759"/>
      <c r="J317" s="1748" t="s">
        <v>4176</v>
      </c>
      <c r="K317" s="1748" t="s">
        <v>4173</v>
      </c>
      <c r="L317" s="1748" t="s">
        <v>4174</v>
      </c>
      <c r="M317" s="1761"/>
      <c r="N317" s="1764" t="s">
        <v>2</v>
      </c>
      <c r="O317" s="1767"/>
      <c r="P317" s="1770" t="s">
        <v>2191</v>
      </c>
    </row>
    <row r="318" spans="1:16" s="649" customFormat="1" ht="51.75" customHeight="1" x14ac:dyDescent="0.25">
      <c r="A318" s="645"/>
      <c r="B318" s="1813"/>
      <c r="C318" s="1816"/>
      <c r="D318" s="1774"/>
      <c r="E318" s="1774"/>
      <c r="F318" s="1774"/>
      <c r="G318" s="2126" t="s">
        <v>4369</v>
      </c>
      <c r="H318" s="2127"/>
      <c r="I318" s="2128"/>
      <c r="J318" s="1749"/>
      <c r="K318" s="1749"/>
      <c r="L318" s="1749"/>
      <c r="M318" s="1762"/>
      <c r="N318" s="1765"/>
      <c r="O318" s="1768"/>
      <c r="P318" s="1771"/>
    </row>
    <row r="319" spans="1:16" s="649" customFormat="1" ht="53.25" customHeight="1" x14ac:dyDescent="0.25">
      <c r="A319" s="645"/>
      <c r="B319" s="1813"/>
      <c r="C319" s="1816"/>
      <c r="D319" s="1774"/>
      <c r="E319" s="1774"/>
      <c r="F319" s="1774"/>
      <c r="G319" s="1257" t="s">
        <v>4171</v>
      </c>
      <c r="H319" s="1277" t="s">
        <v>4175</v>
      </c>
      <c r="I319" s="1278" t="s">
        <v>8</v>
      </c>
      <c r="J319" s="1749"/>
      <c r="K319" s="1749"/>
      <c r="L319" s="1749"/>
      <c r="M319" s="1762"/>
      <c r="N319" s="1765"/>
      <c r="O319" s="1768"/>
      <c r="P319" s="1771"/>
    </row>
    <row r="320" spans="1:16" s="649" customFormat="1" ht="36" customHeight="1" thickBot="1" x14ac:dyDescent="0.3">
      <c r="A320" s="645"/>
      <c r="B320" s="1814"/>
      <c r="C320" s="1817"/>
      <c r="D320" s="1775"/>
      <c r="E320" s="1775"/>
      <c r="F320" s="1775"/>
      <c r="G320" s="1258" t="s">
        <v>4172</v>
      </c>
      <c r="H320" s="1279" t="s">
        <v>801</v>
      </c>
      <c r="I320" s="1280" t="s">
        <v>849</v>
      </c>
      <c r="J320" s="1760"/>
      <c r="K320" s="1760"/>
      <c r="L320" s="1760"/>
      <c r="M320" s="1763"/>
      <c r="N320" s="1766"/>
      <c r="O320" s="1769"/>
      <c r="P320" s="1772"/>
    </row>
    <row r="321" spans="1:16" ht="20.25" customHeight="1" thickBot="1" x14ac:dyDescent="0.3">
      <c r="A321" s="748"/>
      <c r="B321" s="2030" t="s">
        <v>1594</v>
      </c>
      <c r="C321" s="2031"/>
      <c r="D321" s="2031"/>
      <c r="E321" s="2031"/>
      <c r="F321" s="2031"/>
      <c r="G321" s="2031"/>
      <c r="H321" s="2031"/>
      <c r="I321" s="2031"/>
      <c r="J321" s="2031"/>
      <c r="K321" s="2031"/>
      <c r="L321" s="2031"/>
      <c r="M321" s="2031"/>
      <c r="N321" s="2032"/>
      <c r="O321" s="755"/>
      <c r="P321" s="749"/>
    </row>
    <row r="322" spans="1:16" ht="24" customHeight="1" thickBot="1" x14ac:dyDescent="0.3">
      <c r="A322" s="187" t="s">
        <v>366</v>
      </c>
      <c r="B322" s="2023" t="s">
        <v>495</v>
      </c>
      <c r="C322" s="2024"/>
      <c r="D322" s="2024"/>
      <c r="E322" s="2024"/>
      <c r="F322" s="2024"/>
      <c r="G322" s="2024"/>
      <c r="H322" s="2024"/>
      <c r="I322" s="2024"/>
      <c r="J322" s="2024"/>
      <c r="K322" s="2024"/>
      <c r="L322" s="2024"/>
      <c r="M322" s="2024"/>
      <c r="N322" s="2025"/>
      <c r="O322" s="757"/>
      <c r="P322" s="753"/>
    </row>
    <row r="323" spans="1:16" ht="39" customHeight="1" x14ac:dyDescent="0.25">
      <c r="A323" s="183"/>
      <c r="B323" s="1833" t="s">
        <v>2</v>
      </c>
      <c r="C323" s="2078"/>
      <c r="D323" s="2078"/>
      <c r="E323" s="2078"/>
      <c r="F323" s="2078"/>
      <c r="G323" s="2254" t="s">
        <v>3959</v>
      </c>
      <c r="H323" s="2255"/>
      <c r="I323" s="2256"/>
      <c r="J323" s="1840" t="s">
        <v>3024</v>
      </c>
      <c r="K323" s="1836" t="s">
        <v>3022</v>
      </c>
      <c r="L323" s="1836" t="s">
        <v>3023</v>
      </c>
      <c r="M323" s="1999" t="s">
        <v>2</v>
      </c>
      <c r="N323" s="1994" t="s">
        <v>2</v>
      </c>
      <c r="O323" s="1975"/>
      <c r="P323" s="1996" t="s">
        <v>2334</v>
      </c>
    </row>
    <row r="324" spans="1:16" ht="36" customHeight="1" thickBot="1" x14ac:dyDescent="0.3">
      <c r="A324" s="183"/>
      <c r="B324" s="1835"/>
      <c r="C324" s="2080"/>
      <c r="D324" s="2080"/>
      <c r="E324" s="2080"/>
      <c r="F324" s="2080"/>
      <c r="G324" s="144" t="s">
        <v>496</v>
      </c>
      <c r="H324" s="358" t="s">
        <v>337</v>
      </c>
      <c r="I324" s="198" t="s">
        <v>4027</v>
      </c>
      <c r="J324" s="1842"/>
      <c r="K324" s="1838"/>
      <c r="L324" s="1838"/>
      <c r="M324" s="2000"/>
      <c r="N324" s="1995"/>
      <c r="O324" s="2229"/>
      <c r="P324" s="2268"/>
    </row>
    <row r="325" spans="1:16" ht="39" customHeight="1" thickBot="1" x14ac:dyDescent="0.3">
      <c r="A325" s="183"/>
      <c r="B325" s="1985" t="s">
        <v>2</v>
      </c>
      <c r="C325" s="2251"/>
      <c r="D325" s="2129"/>
      <c r="E325" s="2248"/>
      <c r="F325" s="2248"/>
      <c r="G325" s="2254" t="s">
        <v>4034</v>
      </c>
      <c r="H325" s="2255"/>
      <c r="I325" s="2256"/>
      <c r="J325" s="2057" t="s">
        <v>3935</v>
      </c>
      <c r="K325" s="2016" t="s">
        <v>3614</v>
      </c>
      <c r="L325" s="2132" t="s">
        <v>3915</v>
      </c>
      <c r="M325" s="2135" t="s">
        <v>2</v>
      </c>
      <c r="N325" s="2257" t="s">
        <v>2</v>
      </c>
      <c r="O325" s="2183" t="s">
        <v>2334</v>
      </c>
      <c r="P325" s="2176"/>
    </row>
    <row r="326" spans="1:16" ht="49.5" customHeight="1" thickBot="1" x14ac:dyDescent="0.3">
      <c r="A326" s="183"/>
      <c r="B326" s="1986"/>
      <c r="C326" s="2252"/>
      <c r="D326" s="2130"/>
      <c r="E326" s="2249"/>
      <c r="F326" s="2249"/>
      <c r="G326" s="194" t="s">
        <v>496</v>
      </c>
      <c r="H326" s="196" t="s">
        <v>3934</v>
      </c>
      <c r="I326" s="196" t="s">
        <v>4027</v>
      </c>
      <c r="J326" s="2058"/>
      <c r="K326" s="2017"/>
      <c r="L326" s="2133"/>
      <c r="M326" s="2136"/>
      <c r="N326" s="2258"/>
      <c r="O326" s="1963"/>
      <c r="P326" s="2177"/>
    </row>
    <row r="327" spans="1:16" ht="49.5" customHeight="1" thickBot="1" x14ac:dyDescent="0.3">
      <c r="A327" s="183"/>
      <c r="B327" s="1213"/>
      <c r="C327" s="1210"/>
      <c r="D327" s="1211"/>
      <c r="E327" s="1224" t="s">
        <v>2</v>
      </c>
      <c r="F327" s="1224" t="s">
        <v>2</v>
      </c>
      <c r="G327" s="194" t="s">
        <v>496</v>
      </c>
      <c r="H327" s="196" t="s">
        <v>3934</v>
      </c>
      <c r="I327" s="196" t="s">
        <v>4027</v>
      </c>
      <c r="J327" s="1225" t="s">
        <v>3935</v>
      </c>
      <c r="K327" s="1334" t="s">
        <v>3614</v>
      </c>
      <c r="L327" s="1226" t="s">
        <v>3915</v>
      </c>
      <c r="M327" s="1224" t="s">
        <v>2</v>
      </c>
      <c r="N327" s="1227" t="s">
        <v>2</v>
      </c>
      <c r="O327" s="1228" t="s">
        <v>2</v>
      </c>
      <c r="P327" s="932"/>
    </row>
    <row r="328" spans="1:16" ht="21" customHeight="1" thickBot="1" x14ac:dyDescent="0.3">
      <c r="A328" s="187" t="s">
        <v>84</v>
      </c>
      <c r="B328" s="1803" t="s">
        <v>202</v>
      </c>
      <c r="C328" s="1804"/>
      <c r="D328" s="1804"/>
      <c r="E328" s="1804"/>
      <c r="F328" s="1804"/>
      <c r="G328" s="1804"/>
      <c r="H328" s="1804"/>
      <c r="I328" s="1804"/>
      <c r="J328" s="1804"/>
      <c r="K328" s="1804"/>
      <c r="L328" s="1804"/>
      <c r="M328" s="1804"/>
      <c r="N328" s="1805"/>
      <c r="O328" s="757" t="s">
        <v>3936</v>
      </c>
      <c r="P328" s="753"/>
    </row>
    <row r="329" spans="1:16" ht="18.75" customHeight="1" thickBot="1" x14ac:dyDescent="0.3">
      <c r="A329" s="187" t="s">
        <v>95</v>
      </c>
      <c r="B329" s="2023" t="s">
        <v>210</v>
      </c>
      <c r="C329" s="2024"/>
      <c r="D329" s="2024"/>
      <c r="E329" s="2024"/>
      <c r="F329" s="2024"/>
      <c r="G329" s="2024"/>
      <c r="H329" s="2024"/>
      <c r="I329" s="2024"/>
      <c r="J329" s="2024"/>
      <c r="K329" s="2024"/>
      <c r="L329" s="2024"/>
      <c r="M329" s="2024"/>
      <c r="N329" s="2025"/>
      <c r="O329" s="757"/>
      <c r="P329" s="753"/>
    </row>
    <row r="330" spans="1:16" ht="39.75" customHeight="1" x14ac:dyDescent="0.25">
      <c r="A330" s="183"/>
      <c r="B330" s="1982" t="s">
        <v>2</v>
      </c>
      <c r="C330" s="1833" t="s">
        <v>2</v>
      </c>
      <c r="D330" s="1783"/>
      <c r="E330" s="1833" t="s">
        <v>2</v>
      </c>
      <c r="F330" s="1833" t="s">
        <v>2</v>
      </c>
      <c r="G330" s="194" t="s">
        <v>753</v>
      </c>
      <c r="H330" s="195" t="s">
        <v>343</v>
      </c>
      <c r="I330" s="196" t="s">
        <v>314</v>
      </c>
      <c r="J330" s="1731" t="s">
        <v>2039</v>
      </c>
      <c r="K330" s="1776" t="s">
        <v>2038</v>
      </c>
      <c r="L330" s="1776" t="s">
        <v>2040</v>
      </c>
      <c r="M330" s="1797" t="s">
        <v>2</v>
      </c>
      <c r="N330" s="1885" t="s">
        <v>2</v>
      </c>
      <c r="O330" s="1780" t="s">
        <v>2191</v>
      </c>
      <c r="P330" s="2153"/>
    </row>
    <row r="331" spans="1:16" ht="48.75" customHeight="1" thickBot="1" x14ac:dyDescent="0.3">
      <c r="A331" s="183"/>
      <c r="B331" s="2034"/>
      <c r="C331" s="1835"/>
      <c r="D331" s="1785"/>
      <c r="E331" s="1835"/>
      <c r="F331" s="1835"/>
      <c r="G331" s="144" t="s">
        <v>1977</v>
      </c>
      <c r="H331" s="197" t="s">
        <v>2041</v>
      </c>
      <c r="I331" s="144" t="s">
        <v>8</v>
      </c>
      <c r="J331" s="2028"/>
      <c r="K331" s="1779"/>
      <c r="L331" s="2259"/>
      <c r="M331" s="1799"/>
      <c r="N331" s="1887"/>
      <c r="O331" s="1958"/>
      <c r="P331" s="1957"/>
    </row>
    <row r="332" spans="1:16" ht="21" customHeight="1" thickBot="1" x14ac:dyDescent="0.3">
      <c r="A332" s="187" t="s">
        <v>84</v>
      </c>
      <c r="B332" s="2023" t="s">
        <v>202</v>
      </c>
      <c r="C332" s="2024"/>
      <c r="D332" s="2024"/>
      <c r="E332" s="2024"/>
      <c r="F332" s="2024"/>
      <c r="G332" s="2024"/>
      <c r="H332" s="2024"/>
      <c r="I332" s="2024"/>
      <c r="J332" s="2024"/>
      <c r="K332" s="2024"/>
      <c r="L332" s="2024"/>
      <c r="M332" s="2024"/>
      <c r="N332" s="2025"/>
      <c r="O332" s="757"/>
      <c r="P332" s="753"/>
    </row>
    <row r="333" spans="1:16" ht="18.75" customHeight="1" thickBot="1" x14ac:dyDescent="0.3">
      <c r="A333" s="183" t="s">
        <v>95</v>
      </c>
      <c r="B333" s="2023" t="s">
        <v>210</v>
      </c>
      <c r="C333" s="2024"/>
      <c r="D333" s="2024"/>
      <c r="E333" s="2024"/>
      <c r="F333" s="2024"/>
      <c r="G333" s="2024"/>
      <c r="H333" s="2024"/>
      <c r="I333" s="2024"/>
      <c r="J333" s="2024"/>
      <c r="K333" s="2024"/>
      <c r="L333" s="2024"/>
      <c r="M333" s="2024"/>
      <c r="N333" s="2025"/>
      <c r="O333" s="757"/>
      <c r="P333" s="753"/>
    </row>
    <row r="334" spans="1:16" ht="19.5" customHeight="1" thickBot="1" x14ac:dyDescent="0.3">
      <c r="A334" s="187" t="s">
        <v>97</v>
      </c>
      <c r="B334" s="2023" t="s">
        <v>219</v>
      </c>
      <c r="C334" s="2024"/>
      <c r="D334" s="2024"/>
      <c r="E334" s="2024"/>
      <c r="F334" s="2024"/>
      <c r="G334" s="2024"/>
      <c r="H334" s="2024"/>
      <c r="I334" s="2024"/>
      <c r="J334" s="2024"/>
      <c r="K334" s="2024"/>
      <c r="L334" s="2024"/>
      <c r="M334" s="2024"/>
      <c r="N334" s="2025"/>
      <c r="O334" s="757"/>
      <c r="P334" s="753"/>
    </row>
    <row r="335" spans="1:16" ht="39.75" customHeight="1" x14ac:dyDescent="0.25">
      <c r="A335" s="183"/>
      <c r="B335" s="1806"/>
      <c r="C335" s="1797" t="s">
        <v>2</v>
      </c>
      <c r="D335" s="1797" t="s">
        <v>2</v>
      </c>
      <c r="E335" s="1797" t="s">
        <v>2</v>
      </c>
      <c r="F335" s="1797" t="s">
        <v>2</v>
      </c>
      <c r="G335" s="30" t="s">
        <v>1977</v>
      </c>
      <c r="H335" s="2018" t="s">
        <v>2032</v>
      </c>
      <c r="I335" s="30" t="s">
        <v>8</v>
      </c>
      <c r="J335" s="1731" t="s">
        <v>2031</v>
      </c>
      <c r="K335" s="1776" t="s">
        <v>2030</v>
      </c>
      <c r="L335" s="1776" t="s">
        <v>2033</v>
      </c>
      <c r="M335" s="1797" t="s">
        <v>2</v>
      </c>
      <c r="N335" s="1885" t="s">
        <v>2</v>
      </c>
      <c r="O335" s="1780" t="s">
        <v>2191</v>
      </c>
      <c r="P335" s="1956"/>
    </row>
    <row r="336" spans="1:16" ht="39.75" customHeight="1" thickBot="1" x14ac:dyDescent="0.3">
      <c r="A336" s="183"/>
      <c r="B336" s="1807"/>
      <c r="C336" s="1799"/>
      <c r="D336" s="1799"/>
      <c r="E336" s="1799"/>
      <c r="F336" s="1799"/>
      <c r="G336" s="144" t="s">
        <v>450</v>
      </c>
      <c r="H336" s="2019"/>
      <c r="I336" s="197" t="s">
        <v>8</v>
      </c>
      <c r="J336" s="1786"/>
      <c r="K336" s="1779"/>
      <c r="L336" s="1779"/>
      <c r="M336" s="1799"/>
      <c r="N336" s="1887"/>
      <c r="O336" s="1958"/>
      <c r="P336" s="1957"/>
    </row>
    <row r="337" spans="1:16" ht="39.75" customHeight="1" thickBot="1" x14ac:dyDescent="0.3">
      <c r="A337" s="183"/>
      <c r="B337" s="892"/>
      <c r="C337" s="864" t="s">
        <v>2</v>
      </c>
      <c r="D337" s="864" t="s">
        <v>2</v>
      </c>
      <c r="E337" s="864" t="s">
        <v>2</v>
      </c>
      <c r="F337" s="864" t="s">
        <v>2</v>
      </c>
      <c r="G337" s="144" t="s">
        <v>450</v>
      </c>
      <c r="H337" s="197" t="s">
        <v>2041</v>
      </c>
      <c r="I337" s="197" t="s">
        <v>8</v>
      </c>
      <c r="J337" s="196" t="s">
        <v>2258</v>
      </c>
      <c r="K337" s="891" t="s">
        <v>2244</v>
      </c>
      <c r="L337" s="891" t="s">
        <v>2245</v>
      </c>
      <c r="M337" s="864" t="s">
        <v>2</v>
      </c>
      <c r="N337" s="865" t="s">
        <v>2</v>
      </c>
      <c r="O337" s="854" t="s">
        <v>2191</v>
      </c>
      <c r="P337" s="861"/>
    </row>
    <row r="338" spans="1:16" ht="21" customHeight="1" thickBot="1" x14ac:dyDescent="0.3">
      <c r="A338" s="187" t="s">
        <v>84</v>
      </c>
      <c r="B338" s="2023" t="s">
        <v>202</v>
      </c>
      <c r="C338" s="2024"/>
      <c r="D338" s="2024"/>
      <c r="E338" s="2024"/>
      <c r="F338" s="2024"/>
      <c r="G338" s="2024"/>
      <c r="H338" s="2024"/>
      <c r="I338" s="2024"/>
      <c r="J338" s="2024"/>
      <c r="K338" s="2024"/>
      <c r="L338" s="2024"/>
      <c r="M338" s="2024"/>
      <c r="N338" s="2025"/>
      <c r="O338" s="757"/>
      <c r="P338" s="753"/>
    </row>
    <row r="339" spans="1:16" ht="19.5" customHeight="1" thickBot="1" x14ac:dyDescent="0.3">
      <c r="A339" s="187" t="s">
        <v>97</v>
      </c>
      <c r="B339" s="2023" t="s">
        <v>219</v>
      </c>
      <c r="C339" s="2024"/>
      <c r="D339" s="2024"/>
      <c r="E339" s="2024"/>
      <c r="F339" s="2024"/>
      <c r="G339" s="2024"/>
      <c r="H339" s="2024"/>
      <c r="I339" s="2024"/>
      <c r="J339" s="2024"/>
      <c r="K339" s="2024"/>
      <c r="L339" s="2024"/>
      <c r="M339" s="2024"/>
      <c r="N339" s="2025"/>
      <c r="O339" s="757"/>
      <c r="P339" s="753"/>
    </row>
    <row r="340" spans="1:16" ht="39.75" customHeight="1" x14ac:dyDescent="0.25">
      <c r="A340" s="183"/>
      <c r="B340" s="1806"/>
      <c r="C340" s="1797" t="s">
        <v>2</v>
      </c>
      <c r="D340" s="1797" t="s">
        <v>2</v>
      </c>
      <c r="E340" s="1783"/>
      <c r="F340" s="1783"/>
      <c r="G340" s="30" t="s">
        <v>451</v>
      </c>
      <c r="H340" s="51" t="s">
        <v>319</v>
      </c>
      <c r="I340" s="39" t="s">
        <v>319</v>
      </c>
      <c r="J340" s="1731" t="s">
        <v>1928</v>
      </c>
      <c r="K340" s="1836" t="s">
        <v>1929</v>
      </c>
      <c r="L340" s="1836" t="s">
        <v>1930</v>
      </c>
      <c r="M340" s="1797" t="s">
        <v>2</v>
      </c>
      <c r="N340" s="1885" t="s">
        <v>2</v>
      </c>
      <c r="O340" s="1780" t="s">
        <v>2191</v>
      </c>
      <c r="P340" s="2154"/>
    </row>
    <row r="341" spans="1:16" ht="36" customHeight="1" thickBot="1" x14ac:dyDescent="0.3">
      <c r="A341" s="183"/>
      <c r="B341" s="1807"/>
      <c r="C341" s="1799"/>
      <c r="D341" s="1799"/>
      <c r="E341" s="1785"/>
      <c r="F341" s="1785"/>
      <c r="G341" s="144" t="s">
        <v>452</v>
      </c>
      <c r="H341" s="197" t="s">
        <v>801</v>
      </c>
      <c r="I341" s="198" t="s">
        <v>1888</v>
      </c>
      <c r="J341" s="1786"/>
      <c r="K341" s="1838"/>
      <c r="L341" s="1838"/>
      <c r="M341" s="1799"/>
      <c r="N341" s="1887"/>
      <c r="O341" s="1958"/>
      <c r="P341" s="2155"/>
    </row>
    <row r="342" spans="1:16" ht="21" customHeight="1" thickBot="1" x14ac:dyDescent="0.3">
      <c r="A342" s="187" t="s">
        <v>84</v>
      </c>
      <c r="B342" s="2023" t="s">
        <v>202</v>
      </c>
      <c r="C342" s="2024"/>
      <c r="D342" s="2024"/>
      <c r="E342" s="2024"/>
      <c r="F342" s="2024"/>
      <c r="G342" s="2024"/>
      <c r="H342" s="2024"/>
      <c r="I342" s="2024"/>
      <c r="J342" s="2024"/>
      <c r="K342" s="2024"/>
      <c r="L342" s="2024"/>
      <c r="M342" s="2024"/>
      <c r="N342" s="2025"/>
      <c r="O342" s="757"/>
      <c r="P342" s="753"/>
    </row>
    <row r="343" spans="1:16" ht="19.5" customHeight="1" thickBot="1" x14ac:dyDescent="0.3">
      <c r="A343" s="187" t="s">
        <v>101</v>
      </c>
      <c r="B343" s="2023" t="s">
        <v>221</v>
      </c>
      <c r="C343" s="2024"/>
      <c r="D343" s="2024"/>
      <c r="E343" s="2024"/>
      <c r="F343" s="2024"/>
      <c r="G343" s="2024"/>
      <c r="H343" s="2024"/>
      <c r="I343" s="2024"/>
      <c r="J343" s="2024"/>
      <c r="K343" s="2024"/>
      <c r="L343" s="2024"/>
      <c r="M343" s="2024"/>
      <c r="N343" s="2025"/>
      <c r="O343" s="757"/>
      <c r="P343" s="753"/>
    </row>
    <row r="344" spans="1:16" ht="19.5" customHeight="1" thickBot="1" x14ac:dyDescent="0.3">
      <c r="A344" s="187" t="s">
        <v>366</v>
      </c>
      <c r="B344" s="2023" t="s">
        <v>495</v>
      </c>
      <c r="C344" s="2024"/>
      <c r="D344" s="2024"/>
      <c r="E344" s="2024"/>
      <c r="F344" s="2024"/>
      <c r="G344" s="2024"/>
      <c r="H344" s="2024"/>
      <c r="I344" s="2024"/>
      <c r="J344" s="2024"/>
      <c r="K344" s="2024"/>
      <c r="L344" s="2024"/>
      <c r="M344" s="2024"/>
      <c r="N344" s="2025"/>
      <c r="O344" s="757"/>
      <c r="P344" s="753"/>
    </row>
    <row r="345" spans="1:16" ht="39.75" customHeight="1" x14ac:dyDescent="0.25">
      <c r="A345" s="183"/>
      <c r="B345" s="1806"/>
      <c r="C345" s="1797" t="s">
        <v>2</v>
      </c>
      <c r="D345" s="1797" t="s">
        <v>2</v>
      </c>
      <c r="E345" s="1783"/>
      <c r="F345" s="1783"/>
      <c r="G345" s="30" t="s">
        <v>486</v>
      </c>
      <c r="H345" s="51" t="s">
        <v>335</v>
      </c>
      <c r="I345" s="39" t="s">
        <v>334</v>
      </c>
      <c r="J345" s="1731" t="s">
        <v>1913</v>
      </c>
      <c r="K345" s="1836" t="s">
        <v>1976</v>
      </c>
      <c r="L345" s="1836" t="s">
        <v>1914</v>
      </c>
      <c r="M345" s="1797" t="s">
        <v>2</v>
      </c>
      <c r="N345" s="1885" t="s">
        <v>2</v>
      </c>
      <c r="O345" s="1780" t="s">
        <v>2191</v>
      </c>
      <c r="P345" s="2154"/>
    </row>
    <row r="346" spans="1:16" ht="36" customHeight="1" thickBot="1" x14ac:dyDescent="0.3">
      <c r="A346" s="183"/>
      <c r="B346" s="1807"/>
      <c r="C346" s="1799"/>
      <c r="D346" s="1799"/>
      <c r="E346" s="1785"/>
      <c r="F346" s="1785"/>
      <c r="G346" s="144" t="s">
        <v>987</v>
      </c>
      <c r="H346" s="197" t="s">
        <v>801</v>
      </c>
      <c r="I346" s="198" t="s">
        <v>964</v>
      </c>
      <c r="J346" s="1786"/>
      <c r="K346" s="1838"/>
      <c r="L346" s="1838"/>
      <c r="M346" s="1799"/>
      <c r="N346" s="1887"/>
      <c r="O346" s="1958"/>
      <c r="P346" s="2155"/>
    </row>
    <row r="347" spans="1:16" ht="39.75" customHeight="1" x14ac:dyDescent="0.25">
      <c r="A347" s="183"/>
      <c r="B347" s="1806"/>
      <c r="C347" s="1797" t="s">
        <v>2</v>
      </c>
      <c r="D347" s="1797" t="s">
        <v>2</v>
      </c>
      <c r="E347" s="1797" t="s">
        <v>2</v>
      </c>
      <c r="F347" s="1783"/>
      <c r="G347" s="30" t="s">
        <v>486</v>
      </c>
      <c r="H347" s="51" t="s">
        <v>2017</v>
      </c>
      <c r="I347" s="39" t="s">
        <v>334</v>
      </c>
      <c r="J347" s="1731" t="s">
        <v>2014</v>
      </c>
      <c r="K347" s="1776" t="s">
        <v>2015</v>
      </c>
      <c r="L347" s="1776" t="s">
        <v>2016</v>
      </c>
      <c r="M347" s="1797" t="s">
        <v>2</v>
      </c>
      <c r="N347" s="1885" t="s">
        <v>2</v>
      </c>
      <c r="O347" s="1780" t="s">
        <v>2191</v>
      </c>
      <c r="P347" s="2153"/>
    </row>
    <row r="348" spans="1:16" ht="36" customHeight="1" thickBot="1" x14ac:dyDescent="0.3">
      <c r="A348" s="183"/>
      <c r="B348" s="1807"/>
      <c r="C348" s="1799"/>
      <c r="D348" s="1799"/>
      <c r="E348" s="1799"/>
      <c r="F348" s="1785"/>
      <c r="G348" s="144" t="s">
        <v>987</v>
      </c>
      <c r="H348" s="197" t="s">
        <v>2013</v>
      </c>
      <c r="I348" s="198" t="s">
        <v>964</v>
      </c>
      <c r="J348" s="1786"/>
      <c r="K348" s="1779"/>
      <c r="L348" s="1779"/>
      <c r="M348" s="1799"/>
      <c r="N348" s="1887"/>
      <c r="O348" s="1958"/>
      <c r="P348" s="1957"/>
    </row>
    <row r="349" spans="1:16" ht="36" customHeight="1" thickBot="1" x14ac:dyDescent="0.3">
      <c r="A349" s="183"/>
      <c r="B349" s="872" t="s">
        <v>2</v>
      </c>
      <c r="C349" s="864" t="s">
        <v>2</v>
      </c>
      <c r="D349" s="864" t="s">
        <v>2</v>
      </c>
      <c r="E349" s="895"/>
      <c r="F349" s="895"/>
      <c r="G349" s="144" t="s">
        <v>433</v>
      </c>
      <c r="H349" s="197" t="s">
        <v>801</v>
      </c>
      <c r="I349" s="198" t="s">
        <v>1915</v>
      </c>
      <c r="J349" s="196" t="s">
        <v>1916</v>
      </c>
      <c r="K349" s="894" t="s">
        <v>1917</v>
      </c>
      <c r="L349" s="894" t="s">
        <v>1918</v>
      </c>
      <c r="M349" s="864" t="s">
        <v>2</v>
      </c>
      <c r="N349" s="865" t="s">
        <v>2</v>
      </c>
      <c r="O349" s="893"/>
      <c r="P349" s="855" t="s">
        <v>2942</v>
      </c>
    </row>
    <row r="350" spans="1:16" ht="39.75" customHeight="1" x14ac:dyDescent="0.25">
      <c r="A350" s="183"/>
      <c r="B350" s="1877"/>
      <c r="C350" s="1797" t="s">
        <v>2</v>
      </c>
      <c r="D350" s="1797" t="s">
        <v>2</v>
      </c>
      <c r="E350" s="1843"/>
      <c r="F350" s="1843"/>
      <c r="G350" s="30" t="s">
        <v>451</v>
      </c>
      <c r="H350" s="51" t="s">
        <v>319</v>
      </c>
      <c r="I350" s="39" t="s">
        <v>319</v>
      </c>
      <c r="J350" s="1731" t="s">
        <v>1919</v>
      </c>
      <c r="K350" s="1776" t="s">
        <v>1920</v>
      </c>
      <c r="L350" s="1776" t="s">
        <v>1921</v>
      </c>
      <c r="M350" s="1797" t="s">
        <v>2</v>
      </c>
      <c r="N350" s="1885" t="s">
        <v>2</v>
      </c>
      <c r="O350" s="2118" t="s">
        <v>2191</v>
      </c>
      <c r="P350" s="2156"/>
    </row>
    <row r="351" spans="1:16" ht="36" customHeight="1" thickBot="1" x14ac:dyDescent="0.3">
      <c r="A351" s="183"/>
      <c r="B351" s="1894"/>
      <c r="C351" s="1799"/>
      <c r="D351" s="1799"/>
      <c r="E351" s="1845"/>
      <c r="F351" s="1845"/>
      <c r="G351" s="144" t="s">
        <v>453</v>
      </c>
      <c r="H351" s="197" t="s">
        <v>2171</v>
      </c>
      <c r="I351" s="198" t="s">
        <v>342</v>
      </c>
      <c r="J351" s="1786"/>
      <c r="K351" s="1779"/>
      <c r="L351" s="1779"/>
      <c r="M351" s="1799"/>
      <c r="N351" s="1887"/>
      <c r="O351" s="2119"/>
      <c r="P351" s="2157"/>
    </row>
    <row r="352" spans="1:16" ht="45" customHeight="1" x14ac:dyDescent="0.25">
      <c r="A352" s="183"/>
      <c r="B352" s="1830"/>
      <c r="C352" s="1833" t="s">
        <v>2</v>
      </c>
      <c r="D352" s="1833" t="s">
        <v>2</v>
      </c>
      <c r="E352" s="1808"/>
      <c r="F352" s="1808"/>
      <c r="G352" s="30" t="s">
        <v>451</v>
      </c>
      <c r="H352" s="51" t="s">
        <v>319</v>
      </c>
      <c r="I352" s="39" t="s">
        <v>319</v>
      </c>
      <c r="J352" s="1731" t="s">
        <v>2238</v>
      </c>
      <c r="K352" s="1776" t="s">
        <v>2240</v>
      </c>
      <c r="L352" s="1776" t="s">
        <v>2241</v>
      </c>
      <c r="M352" s="1833" t="s">
        <v>2</v>
      </c>
      <c r="N352" s="1788" t="s">
        <v>2</v>
      </c>
      <c r="O352" s="1780" t="s">
        <v>2191</v>
      </c>
      <c r="P352" s="2154"/>
    </row>
    <row r="353" spans="1:16" ht="45" customHeight="1" x14ac:dyDescent="0.25">
      <c r="A353" s="183"/>
      <c r="B353" s="1831"/>
      <c r="C353" s="1834"/>
      <c r="D353" s="1834"/>
      <c r="E353" s="1839"/>
      <c r="F353" s="2131"/>
      <c r="G353" s="30" t="s">
        <v>496</v>
      </c>
      <c r="H353" s="39" t="s">
        <v>4035</v>
      </c>
      <c r="I353" s="39" t="s">
        <v>4027</v>
      </c>
      <c r="J353" s="1916"/>
      <c r="K353" s="1851"/>
      <c r="L353" s="1851"/>
      <c r="M353" s="1834"/>
      <c r="N353" s="2134"/>
      <c r="O353" s="1943"/>
      <c r="P353" s="2253"/>
    </row>
    <row r="354" spans="1:16" ht="45" customHeight="1" thickBot="1" x14ac:dyDescent="0.3">
      <c r="A354" s="183"/>
      <c r="B354" s="1831"/>
      <c r="C354" s="1834"/>
      <c r="D354" s="1834"/>
      <c r="E354" s="1839"/>
      <c r="F354" s="2131"/>
      <c r="G354" s="144" t="s">
        <v>457</v>
      </c>
      <c r="H354" s="30" t="s">
        <v>3964</v>
      </c>
      <c r="I354" s="30" t="s">
        <v>745</v>
      </c>
      <c r="J354" s="1916"/>
      <c r="K354" s="1851"/>
      <c r="L354" s="1851"/>
      <c r="M354" s="1834"/>
      <c r="N354" s="2134"/>
      <c r="O354" s="1943"/>
      <c r="P354" s="2253"/>
    </row>
    <row r="355" spans="1:16" ht="50.25" customHeight="1" thickBot="1" x14ac:dyDescent="0.3">
      <c r="A355" s="183"/>
      <c r="B355" s="1832"/>
      <c r="C355" s="1835"/>
      <c r="D355" s="1835"/>
      <c r="E355" s="1810"/>
      <c r="F355" s="1810"/>
      <c r="G355" s="144" t="s">
        <v>2406</v>
      </c>
      <c r="H355" s="197" t="s">
        <v>801</v>
      </c>
      <c r="I355" s="198" t="s">
        <v>20</v>
      </c>
      <c r="J355" s="1786"/>
      <c r="K355" s="1779"/>
      <c r="L355" s="1779"/>
      <c r="M355" s="1835"/>
      <c r="N355" s="1790"/>
      <c r="O355" s="1958"/>
      <c r="P355" s="2155"/>
    </row>
    <row r="356" spans="1:16" ht="45" customHeight="1" x14ac:dyDescent="0.25">
      <c r="A356" s="183"/>
      <c r="B356" s="1830"/>
      <c r="C356" s="1833" t="s">
        <v>2</v>
      </c>
      <c r="D356" s="1833" t="s">
        <v>2</v>
      </c>
      <c r="E356" s="1808"/>
      <c r="F356" s="1808"/>
      <c r="G356" s="30" t="s">
        <v>451</v>
      </c>
      <c r="H356" s="51" t="s">
        <v>319</v>
      </c>
      <c r="I356" s="39" t="s">
        <v>319</v>
      </c>
      <c r="J356" s="1731" t="s">
        <v>2239</v>
      </c>
      <c r="K356" s="1776" t="s">
        <v>2242</v>
      </c>
      <c r="L356" s="1776" t="s">
        <v>2243</v>
      </c>
      <c r="M356" s="1833" t="s">
        <v>2</v>
      </c>
      <c r="N356" s="1788" t="s">
        <v>2</v>
      </c>
      <c r="O356" s="1780" t="s">
        <v>2191</v>
      </c>
      <c r="P356" s="2150"/>
    </row>
    <row r="357" spans="1:16" ht="45" customHeight="1" x14ac:dyDescent="0.25">
      <c r="A357" s="183"/>
      <c r="B357" s="1831"/>
      <c r="C357" s="1834"/>
      <c r="D357" s="1834"/>
      <c r="E357" s="1839"/>
      <c r="F357" s="1839"/>
      <c r="G357" s="30" t="s">
        <v>496</v>
      </c>
      <c r="H357" s="39" t="s">
        <v>4035</v>
      </c>
      <c r="I357" s="39" t="s">
        <v>4027</v>
      </c>
      <c r="J357" s="1916"/>
      <c r="K357" s="1851"/>
      <c r="L357" s="1851"/>
      <c r="M357" s="1834"/>
      <c r="N357" s="2134"/>
      <c r="O357" s="1943"/>
      <c r="P357" s="2151"/>
    </row>
    <row r="358" spans="1:16" ht="45" customHeight="1" thickBot="1" x14ac:dyDescent="0.3">
      <c r="A358" s="183"/>
      <c r="B358" s="1831"/>
      <c r="C358" s="1834"/>
      <c r="D358" s="1834"/>
      <c r="E358" s="1839"/>
      <c r="F358" s="1839"/>
      <c r="G358" s="144" t="s">
        <v>457</v>
      </c>
      <c r="H358" s="30" t="s">
        <v>3964</v>
      </c>
      <c r="I358" s="30" t="s">
        <v>745</v>
      </c>
      <c r="J358" s="1916"/>
      <c r="K358" s="1851"/>
      <c r="L358" s="1851"/>
      <c r="M358" s="1834"/>
      <c r="N358" s="2134"/>
      <c r="O358" s="1943"/>
      <c r="P358" s="2151"/>
    </row>
    <row r="359" spans="1:16" ht="50.25" customHeight="1" thickBot="1" x14ac:dyDescent="0.3">
      <c r="A359" s="183"/>
      <c r="B359" s="1832"/>
      <c r="C359" s="1835"/>
      <c r="D359" s="1835"/>
      <c r="E359" s="1810"/>
      <c r="F359" s="1810"/>
      <c r="G359" s="144" t="s">
        <v>2410</v>
      </c>
      <c r="H359" s="197" t="s">
        <v>801</v>
      </c>
      <c r="I359" s="198" t="s">
        <v>20</v>
      </c>
      <c r="J359" s="1786"/>
      <c r="K359" s="1779"/>
      <c r="L359" s="1779"/>
      <c r="M359" s="1835"/>
      <c r="N359" s="1790"/>
      <c r="O359" s="1958"/>
      <c r="P359" s="2152"/>
    </row>
    <row r="360" spans="1:16" ht="45" customHeight="1" x14ac:dyDescent="0.25">
      <c r="A360" s="183"/>
      <c r="B360" s="1830"/>
      <c r="C360" s="1833" t="s">
        <v>2</v>
      </c>
      <c r="D360" s="1833" t="s">
        <v>2</v>
      </c>
      <c r="E360" s="1808"/>
      <c r="F360" s="1808"/>
      <c r="G360" s="30" t="s">
        <v>451</v>
      </c>
      <c r="H360" s="51" t="s">
        <v>319</v>
      </c>
      <c r="I360" s="39" t="s">
        <v>319</v>
      </c>
      <c r="J360" s="1840" t="s">
        <v>3017</v>
      </c>
      <c r="K360" s="1836" t="s">
        <v>2240</v>
      </c>
      <c r="L360" s="1836" t="s">
        <v>2241</v>
      </c>
      <c r="M360" s="1908" t="s">
        <v>2</v>
      </c>
      <c r="N360" s="2020" t="s">
        <v>2</v>
      </c>
      <c r="O360" s="1975" t="s">
        <v>2191</v>
      </c>
      <c r="P360" s="2164"/>
    </row>
    <row r="361" spans="1:16" ht="45" customHeight="1" x14ac:dyDescent="0.25">
      <c r="A361" s="183"/>
      <c r="B361" s="1831"/>
      <c r="C361" s="1834"/>
      <c r="D361" s="1834"/>
      <c r="E361" s="1839"/>
      <c r="F361" s="2131"/>
      <c r="G361" s="30" t="s">
        <v>496</v>
      </c>
      <c r="H361" s="39" t="s">
        <v>341</v>
      </c>
      <c r="I361" s="39" t="s">
        <v>4027</v>
      </c>
      <c r="J361" s="1841"/>
      <c r="K361" s="1837"/>
      <c r="L361" s="1837"/>
      <c r="M361" s="2026"/>
      <c r="N361" s="2021"/>
      <c r="O361" s="2114"/>
      <c r="P361" s="2165"/>
    </row>
    <row r="362" spans="1:16" ht="45" customHeight="1" x14ac:dyDescent="0.25">
      <c r="A362" s="183"/>
      <c r="B362" s="1831"/>
      <c r="C362" s="1834"/>
      <c r="D362" s="1834"/>
      <c r="E362" s="1839"/>
      <c r="F362" s="2131"/>
      <c r="G362" s="30" t="s">
        <v>497</v>
      </c>
      <c r="H362" s="39" t="s">
        <v>3021</v>
      </c>
      <c r="I362" s="39" t="s">
        <v>576</v>
      </c>
      <c r="J362" s="1841"/>
      <c r="K362" s="1837"/>
      <c r="L362" s="1837"/>
      <c r="M362" s="2026"/>
      <c r="N362" s="2021"/>
      <c r="O362" s="2114"/>
      <c r="P362" s="2165"/>
    </row>
    <row r="363" spans="1:16" ht="45" customHeight="1" thickBot="1" x14ac:dyDescent="0.3">
      <c r="A363" s="183"/>
      <c r="B363" s="1831"/>
      <c r="C363" s="1834"/>
      <c r="D363" s="1834"/>
      <c r="E363" s="1839"/>
      <c r="F363" s="2131"/>
      <c r="G363" s="144" t="s">
        <v>457</v>
      </c>
      <c r="H363" s="30" t="s">
        <v>3964</v>
      </c>
      <c r="I363" s="30" t="s">
        <v>745</v>
      </c>
      <c r="J363" s="1841"/>
      <c r="K363" s="1837"/>
      <c r="L363" s="1837"/>
      <c r="M363" s="2026"/>
      <c r="N363" s="2021"/>
      <c r="O363" s="2114"/>
      <c r="P363" s="2165"/>
    </row>
    <row r="364" spans="1:16" ht="50.25" customHeight="1" thickBot="1" x14ac:dyDescent="0.3">
      <c r="A364" s="183"/>
      <c r="B364" s="1832"/>
      <c r="C364" s="1835"/>
      <c r="D364" s="1835"/>
      <c r="E364" s="1810"/>
      <c r="F364" s="1810"/>
      <c r="G364" s="144" t="s">
        <v>2406</v>
      </c>
      <c r="H364" s="197" t="s">
        <v>801</v>
      </c>
      <c r="I364" s="198" t="s">
        <v>20</v>
      </c>
      <c r="J364" s="1842"/>
      <c r="K364" s="1838"/>
      <c r="L364" s="1838"/>
      <c r="M364" s="1910"/>
      <c r="N364" s="2022"/>
      <c r="O364" s="1977"/>
      <c r="P364" s="2166"/>
    </row>
    <row r="365" spans="1:16" ht="45" customHeight="1" x14ac:dyDescent="0.25">
      <c r="A365" s="183"/>
      <c r="B365" s="1830"/>
      <c r="C365" s="1833" t="s">
        <v>2</v>
      </c>
      <c r="D365" s="1833" t="s">
        <v>2</v>
      </c>
      <c r="E365" s="1808"/>
      <c r="F365" s="1808"/>
      <c r="G365" s="30" t="s">
        <v>451</v>
      </c>
      <c r="H365" s="51" t="s">
        <v>319</v>
      </c>
      <c r="I365" s="39" t="s">
        <v>319</v>
      </c>
      <c r="J365" s="1840" t="s">
        <v>3018</v>
      </c>
      <c r="K365" s="1836" t="s">
        <v>2242</v>
      </c>
      <c r="L365" s="1836" t="s">
        <v>2243</v>
      </c>
      <c r="M365" s="1908" t="s">
        <v>2</v>
      </c>
      <c r="N365" s="2020" t="s">
        <v>2</v>
      </c>
      <c r="O365" s="1975" t="s">
        <v>2191</v>
      </c>
      <c r="P365" s="2167"/>
    </row>
    <row r="366" spans="1:16" ht="45" customHeight="1" x14ac:dyDescent="0.25">
      <c r="A366" s="183"/>
      <c r="B366" s="1831"/>
      <c r="C366" s="1834"/>
      <c r="D366" s="1834"/>
      <c r="E366" s="1839"/>
      <c r="F366" s="1839"/>
      <c r="G366" s="30" t="s">
        <v>496</v>
      </c>
      <c r="H366" s="39" t="s">
        <v>341</v>
      </c>
      <c r="I366" s="39" t="s">
        <v>4027</v>
      </c>
      <c r="J366" s="1841"/>
      <c r="K366" s="1837"/>
      <c r="L366" s="1837"/>
      <c r="M366" s="2026"/>
      <c r="N366" s="2021"/>
      <c r="O366" s="2114"/>
      <c r="P366" s="2165"/>
    </row>
    <row r="367" spans="1:16" ht="45" customHeight="1" x14ac:dyDescent="0.25">
      <c r="A367" s="183"/>
      <c r="B367" s="1831"/>
      <c r="C367" s="1834"/>
      <c r="D367" s="1834"/>
      <c r="E367" s="1839"/>
      <c r="F367" s="1839"/>
      <c r="G367" s="30" t="s">
        <v>497</v>
      </c>
      <c r="H367" s="39" t="s">
        <v>3021</v>
      </c>
      <c r="I367" s="39" t="s">
        <v>576</v>
      </c>
      <c r="J367" s="1841"/>
      <c r="K367" s="1837"/>
      <c r="L367" s="1837"/>
      <c r="M367" s="2026"/>
      <c r="N367" s="2021"/>
      <c r="O367" s="2114"/>
      <c r="P367" s="2165"/>
    </row>
    <row r="368" spans="1:16" ht="45" customHeight="1" thickBot="1" x14ac:dyDescent="0.3">
      <c r="A368" s="183"/>
      <c r="B368" s="1831"/>
      <c r="C368" s="1834"/>
      <c r="D368" s="1834"/>
      <c r="E368" s="1839"/>
      <c r="F368" s="1839"/>
      <c r="G368" s="144" t="s">
        <v>457</v>
      </c>
      <c r="H368" s="30" t="s">
        <v>3964</v>
      </c>
      <c r="I368" s="30" t="s">
        <v>745</v>
      </c>
      <c r="J368" s="1841"/>
      <c r="K368" s="1837"/>
      <c r="L368" s="1837"/>
      <c r="M368" s="2026"/>
      <c r="N368" s="2021"/>
      <c r="O368" s="2114"/>
      <c r="P368" s="2165"/>
    </row>
    <row r="369" spans="1:16" ht="50.25" customHeight="1" thickBot="1" x14ac:dyDescent="0.3">
      <c r="A369" s="183"/>
      <c r="B369" s="1832"/>
      <c r="C369" s="1835"/>
      <c r="D369" s="1835"/>
      <c r="E369" s="1810"/>
      <c r="F369" s="1810"/>
      <c r="G369" s="144" t="s">
        <v>2410</v>
      </c>
      <c r="H369" s="197" t="s">
        <v>801</v>
      </c>
      <c r="I369" s="198" t="s">
        <v>20</v>
      </c>
      <c r="J369" s="1842"/>
      <c r="K369" s="1838"/>
      <c r="L369" s="1838"/>
      <c r="M369" s="1910"/>
      <c r="N369" s="2022"/>
      <c r="O369" s="1977"/>
      <c r="P369" s="2168"/>
    </row>
    <row r="370" spans="1:16" ht="45" customHeight="1" x14ac:dyDescent="0.25">
      <c r="A370" s="183"/>
      <c r="B370" s="1830"/>
      <c r="C370" s="1833" t="s">
        <v>2</v>
      </c>
      <c r="D370" s="1833" t="s">
        <v>2</v>
      </c>
      <c r="E370" s="1808"/>
      <c r="F370" s="1808"/>
      <c r="G370" s="30" t="s">
        <v>451</v>
      </c>
      <c r="H370" s="51" t="s">
        <v>319</v>
      </c>
      <c r="I370" s="39" t="s">
        <v>319</v>
      </c>
      <c r="J370" s="1840" t="s">
        <v>3019</v>
      </c>
      <c r="K370" s="1836" t="s">
        <v>2240</v>
      </c>
      <c r="L370" s="1836" t="s">
        <v>2241</v>
      </c>
      <c r="M370" s="1908" t="s">
        <v>2</v>
      </c>
      <c r="N370" s="2020" t="s">
        <v>2</v>
      </c>
      <c r="O370" s="1990"/>
      <c r="P370" s="1990" t="s">
        <v>2191</v>
      </c>
    </row>
    <row r="371" spans="1:16" ht="45" customHeight="1" x14ac:dyDescent="0.25">
      <c r="A371" s="183"/>
      <c r="B371" s="1831"/>
      <c r="C371" s="1834"/>
      <c r="D371" s="1834"/>
      <c r="E371" s="1839"/>
      <c r="F371" s="2131"/>
      <c r="G371" s="30" t="s">
        <v>496</v>
      </c>
      <c r="H371" s="39" t="s">
        <v>341</v>
      </c>
      <c r="I371" s="39" t="s">
        <v>4027</v>
      </c>
      <c r="J371" s="1841"/>
      <c r="K371" s="1837"/>
      <c r="L371" s="1837"/>
      <c r="M371" s="2026"/>
      <c r="N371" s="2021"/>
      <c r="O371" s="2114"/>
      <c r="P371" s="2114"/>
    </row>
    <row r="372" spans="1:16" ht="45" customHeight="1" x14ac:dyDescent="0.25">
      <c r="A372" s="183"/>
      <c r="B372" s="1831"/>
      <c r="C372" s="1834"/>
      <c r="D372" s="1834"/>
      <c r="E372" s="1839"/>
      <c r="F372" s="2131"/>
      <c r="G372" s="30" t="s">
        <v>497</v>
      </c>
      <c r="H372" s="199" t="s">
        <v>646</v>
      </c>
      <c r="I372" s="199" t="s">
        <v>576</v>
      </c>
      <c r="J372" s="1841"/>
      <c r="K372" s="1837"/>
      <c r="L372" s="1837"/>
      <c r="M372" s="2026"/>
      <c r="N372" s="2021"/>
      <c r="O372" s="2114"/>
      <c r="P372" s="2114"/>
    </row>
    <row r="373" spans="1:16" ht="45" customHeight="1" thickBot="1" x14ac:dyDescent="0.3">
      <c r="A373" s="183"/>
      <c r="B373" s="1831"/>
      <c r="C373" s="1834"/>
      <c r="D373" s="1834"/>
      <c r="E373" s="1839"/>
      <c r="F373" s="2131"/>
      <c r="G373" s="144" t="s">
        <v>457</v>
      </c>
      <c r="H373" s="30" t="s">
        <v>3964</v>
      </c>
      <c r="I373" s="30" t="s">
        <v>745</v>
      </c>
      <c r="J373" s="1841"/>
      <c r="K373" s="1837"/>
      <c r="L373" s="1837"/>
      <c r="M373" s="2026"/>
      <c r="N373" s="2021"/>
      <c r="O373" s="2114"/>
      <c r="P373" s="2114"/>
    </row>
    <row r="374" spans="1:16" ht="50.25" customHeight="1" thickBot="1" x14ac:dyDescent="0.3">
      <c r="A374" s="183"/>
      <c r="B374" s="1832"/>
      <c r="C374" s="1835"/>
      <c r="D374" s="1835"/>
      <c r="E374" s="1810"/>
      <c r="F374" s="1810"/>
      <c r="G374" s="144" t="s">
        <v>2406</v>
      </c>
      <c r="H374" s="197" t="s">
        <v>801</v>
      </c>
      <c r="I374" s="198" t="s">
        <v>20</v>
      </c>
      <c r="J374" s="1842"/>
      <c r="K374" s="1838"/>
      <c r="L374" s="1838"/>
      <c r="M374" s="1910"/>
      <c r="N374" s="2022"/>
      <c r="O374" s="1991"/>
      <c r="P374" s="1991"/>
    </row>
    <row r="375" spans="1:16" ht="45" customHeight="1" x14ac:dyDescent="0.25">
      <c r="A375" s="183"/>
      <c r="B375" s="1830"/>
      <c r="C375" s="1833" t="s">
        <v>2</v>
      </c>
      <c r="D375" s="1833" t="s">
        <v>2</v>
      </c>
      <c r="E375" s="1808"/>
      <c r="F375" s="1808"/>
      <c r="G375" s="30" t="s">
        <v>451</v>
      </c>
      <c r="H375" s="51" t="s">
        <v>319</v>
      </c>
      <c r="I375" s="39" t="s">
        <v>319</v>
      </c>
      <c r="J375" s="1840" t="s">
        <v>3020</v>
      </c>
      <c r="K375" s="1836" t="s">
        <v>2242</v>
      </c>
      <c r="L375" s="1836" t="s">
        <v>2243</v>
      </c>
      <c r="M375" s="1908" t="s">
        <v>2</v>
      </c>
      <c r="N375" s="2020" t="s">
        <v>2</v>
      </c>
      <c r="O375" s="1975"/>
      <c r="P375" s="1975" t="s">
        <v>2191</v>
      </c>
    </row>
    <row r="376" spans="1:16" ht="45" customHeight="1" x14ac:dyDescent="0.25">
      <c r="A376" s="183"/>
      <c r="B376" s="1831"/>
      <c r="C376" s="1834"/>
      <c r="D376" s="1834"/>
      <c r="E376" s="1839"/>
      <c r="F376" s="1839"/>
      <c r="G376" s="30" t="s">
        <v>496</v>
      </c>
      <c r="H376" s="39" t="s">
        <v>341</v>
      </c>
      <c r="I376" s="39" t="s">
        <v>4027</v>
      </c>
      <c r="J376" s="1841"/>
      <c r="K376" s="1837"/>
      <c r="L376" s="1837"/>
      <c r="M376" s="2026"/>
      <c r="N376" s="2021"/>
      <c r="O376" s="2114"/>
      <c r="P376" s="2114"/>
    </row>
    <row r="377" spans="1:16" ht="45" customHeight="1" x14ac:dyDescent="0.25">
      <c r="A377" s="183"/>
      <c r="B377" s="1831"/>
      <c r="C377" s="1834"/>
      <c r="D377" s="1834"/>
      <c r="E377" s="1839"/>
      <c r="F377" s="1839"/>
      <c r="G377" s="30" t="s">
        <v>497</v>
      </c>
      <c r="H377" s="39" t="s">
        <v>646</v>
      </c>
      <c r="I377" s="39" t="s">
        <v>576</v>
      </c>
      <c r="J377" s="1841"/>
      <c r="K377" s="1837"/>
      <c r="L377" s="1837"/>
      <c r="M377" s="2026"/>
      <c r="N377" s="2021"/>
      <c r="O377" s="2114"/>
      <c r="P377" s="2114"/>
    </row>
    <row r="378" spans="1:16" ht="45" customHeight="1" thickBot="1" x14ac:dyDescent="0.3">
      <c r="A378" s="183"/>
      <c r="B378" s="1831"/>
      <c r="C378" s="1834"/>
      <c r="D378" s="1834"/>
      <c r="E378" s="1839"/>
      <c r="F378" s="1839"/>
      <c r="G378" s="144" t="s">
        <v>457</v>
      </c>
      <c r="H378" s="30" t="s">
        <v>3964</v>
      </c>
      <c r="I378" s="30" t="s">
        <v>745</v>
      </c>
      <c r="J378" s="1841"/>
      <c r="K378" s="1837"/>
      <c r="L378" s="1837"/>
      <c r="M378" s="2026"/>
      <c r="N378" s="2021"/>
      <c r="O378" s="2114"/>
      <c r="P378" s="2114"/>
    </row>
    <row r="379" spans="1:16" ht="50.25" customHeight="1" thickBot="1" x14ac:dyDescent="0.3">
      <c r="A379" s="183"/>
      <c r="B379" s="1832"/>
      <c r="C379" s="1835"/>
      <c r="D379" s="1835"/>
      <c r="E379" s="1810"/>
      <c r="F379" s="1810"/>
      <c r="G379" s="144" t="s">
        <v>2410</v>
      </c>
      <c r="H379" s="197" t="s">
        <v>801</v>
      </c>
      <c r="I379" s="198" t="s">
        <v>20</v>
      </c>
      <c r="J379" s="1842"/>
      <c r="K379" s="1838"/>
      <c r="L379" s="1838"/>
      <c r="M379" s="1910"/>
      <c r="N379" s="2022"/>
      <c r="O379" s="1977"/>
      <c r="P379" s="1977"/>
    </row>
    <row r="380" spans="1:16" ht="21" customHeight="1" thickBot="1" x14ac:dyDescent="0.3">
      <c r="A380" s="187" t="s">
        <v>84</v>
      </c>
      <c r="B380" s="1803" t="s">
        <v>202</v>
      </c>
      <c r="C380" s="1804"/>
      <c r="D380" s="1804"/>
      <c r="E380" s="1804"/>
      <c r="F380" s="1804"/>
      <c r="G380" s="1804"/>
      <c r="H380" s="1804"/>
      <c r="I380" s="1804"/>
      <c r="J380" s="1804"/>
      <c r="K380" s="1804"/>
      <c r="L380" s="1804"/>
      <c r="M380" s="1804"/>
      <c r="N380" s="1805"/>
      <c r="O380" s="757"/>
      <c r="P380" s="753"/>
    </row>
    <row r="381" spans="1:16" ht="18.75" customHeight="1" thickBot="1" x14ac:dyDescent="0.3">
      <c r="A381" s="183" t="s">
        <v>95</v>
      </c>
      <c r="B381" s="1803" t="s">
        <v>210</v>
      </c>
      <c r="C381" s="1804"/>
      <c r="D381" s="1804"/>
      <c r="E381" s="1804"/>
      <c r="F381" s="1804"/>
      <c r="G381" s="1804"/>
      <c r="H381" s="1804"/>
      <c r="I381" s="1804"/>
      <c r="J381" s="1804"/>
      <c r="K381" s="1804"/>
      <c r="L381" s="1804"/>
      <c r="M381" s="1804"/>
      <c r="N381" s="1805"/>
      <c r="O381" s="757"/>
      <c r="P381" s="753"/>
    </row>
    <row r="382" spans="1:16" ht="19.5" customHeight="1" thickBot="1" x14ac:dyDescent="0.3">
      <c r="A382" s="187" t="s">
        <v>365</v>
      </c>
      <c r="B382" s="1803" t="s">
        <v>222</v>
      </c>
      <c r="C382" s="1804"/>
      <c r="D382" s="1804"/>
      <c r="E382" s="1804"/>
      <c r="F382" s="1804"/>
      <c r="G382" s="1804"/>
      <c r="H382" s="1804"/>
      <c r="I382" s="1804"/>
      <c r="J382" s="1804"/>
      <c r="K382" s="1804"/>
      <c r="L382" s="1804"/>
      <c r="M382" s="1804"/>
      <c r="N382" s="1805"/>
      <c r="O382" s="757"/>
      <c r="P382" s="753"/>
    </row>
    <row r="383" spans="1:16" ht="39.75" customHeight="1" x14ac:dyDescent="0.25">
      <c r="A383" s="183"/>
      <c r="B383" s="1806"/>
      <c r="C383" s="1797" t="s">
        <v>2</v>
      </c>
      <c r="D383" s="1797" t="s">
        <v>2</v>
      </c>
      <c r="E383" s="1783"/>
      <c r="F383" s="1783"/>
      <c r="G383" s="30" t="s">
        <v>509</v>
      </c>
      <c r="H383" s="1795" t="s">
        <v>2034</v>
      </c>
      <c r="I383" s="30" t="s">
        <v>8</v>
      </c>
      <c r="J383" s="1731" t="s">
        <v>2035</v>
      </c>
      <c r="K383" s="1776" t="s">
        <v>2036</v>
      </c>
      <c r="L383" s="1776" t="s">
        <v>2037</v>
      </c>
      <c r="M383" s="1797" t="s">
        <v>2</v>
      </c>
      <c r="N383" s="1885" t="s">
        <v>2</v>
      </c>
      <c r="O383" s="1780" t="s">
        <v>2191</v>
      </c>
      <c r="P383" s="2153"/>
    </row>
    <row r="384" spans="1:16" ht="39.75" customHeight="1" thickBot="1" x14ac:dyDescent="0.3">
      <c r="A384" s="183"/>
      <c r="B384" s="1807"/>
      <c r="C384" s="1799"/>
      <c r="D384" s="1799"/>
      <c r="E384" s="1785"/>
      <c r="F384" s="1785"/>
      <c r="G384" s="144" t="s">
        <v>429</v>
      </c>
      <c r="H384" s="1796"/>
      <c r="I384" s="197" t="s">
        <v>8</v>
      </c>
      <c r="J384" s="1786"/>
      <c r="K384" s="1779"/>
      <c r="L384" s="1779"/>
      <c r="M384" s="1799"/>
      <c r="N384" s="1887"/>
      <c r="O384" s="1782"/>
      <c r="P384" s="1957"/>
    </row>
    <row r="385" spans="1:16" ht="39.75" customHeight="1" x14ac:dyDescent="0.25">
      <c r="A385" s="183"/>
      <c r="B385" s="1806"/>
      <c r="C385" s="1797" t="s">
        <v>2</v>
      </c>
      <c r="D385" s="1783"/>
      <c r="E385" s="1797" t="s">
        <v>2</v>
      </c>
      <c r="F385" s="1797" t="s">
        <v>2</v>
      </c>
      <c r="G385" s="30" t="s">
        <v>1639</v>
      </c>
      <c r="H385" s="1917" t="s">
        <v>2095</v>
      </c>
      <c r="I385" s="39" t="s">
        <v>8</v>
      </c>
      <c r="J385" s="1731" t="s">
        <v>2067</v>
      </c>
      <c r="K385" s="1776" t="s">
        <v>2126</v>
      </c>
      <c r="L385" s="1776" t="s">
        <v>2066</v>
      </c>
      <c r="M385" s="1797" t="s">
        <v>2</v>
      </c>
      <c r="N385" s="1885" t="s">
        <v>2</v>
      </c>
      <c r="O385" s="1780" t="s">
        <v>2191</v>
      </c>
      <c r="P385" s="2153"/>
    </row>
    <row r="386" spans="1:16" ht="36" customHeight="1" thickBot="1" x14ac:dyDescent="0.3">
      <c r="A386" s="183"/>
      <c r="B386" s="1807"/>
      <c r="C386" s="1799"/>
      <c r="D386" s="1785"/>
      <c r="E386" s="1799"/>
      <c r="F386" s="1799"/>
      <c r="G386" s="144" t="s">
        <v>509</v>
      </c>
      <c r="H386" s="1918"/>
      <c r="I386" s="198" t="s">
        <v>8</v>
      </c>
      <c r="J386" s="1786"/>
      <c r="K386" s="1779"/>
      <c r="L386" s="1779"/>
      <c r="M386" s="1799"/>
      <c r="N386" s="1887"/>
      <c r="O386" s="1782"/>
      <c r="P386" s="1957"/>
    </row>
    <row r="387" spans="1:16" ht="36" customHeight="1" thickBot="1" x14ac:dyDescent="0.3">
      <c r="A387" s="183"/>
      <c r="B387" s="900" t="s">
        <v>2</v>
      </c>
      <c r="C387" s="901" t="s">
        <v>2</v>
      </c>
      <c r="D387" s="901" t="s">
        <v>2</v>
      </c>
      <c r="E387" s="901" t="s">
        <v>2</v>
      </c>
      <c r="F387" s="901" t="s">
        <v>2</v>
      </c>
      <c r="G387" s="186" t="s">
        <v>509</v>
      </c>
      <c r="H387" s="351" t="s">
        <v>2041</v>
      </c>
      <c r="I387" s="352" t="s">
        <v>8</v>
      </c>
      <c r="J387" s="352" t="s">
        <v>2256</v>
      </c>
      <c r="K387" s="349" t="s">
        <v>2252</v>
      </c>
      <c r="L387" s="349" t="s">
        <v>2253</v>
      </c>
      <c r="M387" s="901" t="s">
        <v>2</v>
      </c>
      <c r="N387" s="902" t="s">
        <v>2</v>
      </c>
      <c r="O387" s="777" t="s">
        <v>2191</v>
      </c>
      <c r="P387" s="903"/>
    </row>
    <row r="388" spans="1:16" ht="36" customHeight="1" thickBot="1" x14ac:dyDescent="0.3">
      <c r="A388" s="183"/>
      <c r="B388" s="868" t="s">
        <v>2</v>
      </c>
      <c r="C388" s="871" t="s">
        <v>2</v>
      </c>
      <c r="D388" s="871" t="s">
        <v>2</v>
      </c>
      <c r="E388" s="871" t="s">
        <v>2</v>
      </c>
      <c r="F388" s="871" t="s">
        <v>2</v>
      </c>
      <c r="G388" s="856" t="s">
        <v>429</v>
      </c>
      <c r="H388" s="898" t="s">
        <v>2041</v>
      </c>
      <c r="I388" s="897" t="s">
        <v>8</v>
      </c>
      <c r="J388" s="251" t="s">
        <v>2257</v>
      </c>
      <c r="K388" s="899" t="s">
        <v>2254</v>
      </c>
      <c r="L388" s="899" t="s">
        <v>2255</v>
      </c>
      <c r="M388" s="871" t="s">
        <v>2</v>
      </c>
      <c r="N388" s="873" t="s">
        <v>2</v>
      </c>
      <c r="O388" s="862" t="s">
        <v>2191</v>
      </c>
      <c r="P388" s="877"/>
    </row>
    <row r="389" spans="1:16" ht="21" customHeight="1" thickBot="1" x14ac:dyDescent="0.3">
      <c r="A389" s="187" t="s">
        <v>84</v>
      </c>
      <c r="B389" s="1803" t="s">
        <v>202</v>
      </c>
      <c r="C389" s="1804"/>
      <c r="D389" s="1804"/>
      <c r="E389" s="1804"/>
      <c r="F389" s="1804"/>
      <c r="G389" s="1804"/>
      <c r="H389" s="1804"/>
      <c r="I389" s="1804"/>
      <c r="J389" s="1804"/>
      <c r="K389" s="1804"/>
      <c r="L389" s="1804"/>
      <c r="M389" s="1804"/>
      <c r="N389" s="1805"/>
      <c r="O389" s="757"/>
      <c r="P389" s="753"/>
    </row>
    <row r="390" spans="1:16" ht="19.5" customHeight="1" thickBot="1" x14ac:dyDescent="0.3">
      <c r="A390" s="187" t="s">
        <v>366</v>
      </c>
      <c r="B390" s="1803" t="s">
        <v>495</v>
      </c>
      <c r="C390" s="1804"/>
      <c r="D390" s="1804"/>
      <c r="E390" s="1804"/>
      <c r="F390" s="1804"/>
      <c r="G390" s="1804"/>
      <c r="H390" s="1804"/>
      <c r="I390" s="1804"/>
      <c r="J390" s="1804"/>
      <c r="K390" s="1804"/>
      <c r="L390" s="1804"/>
      <c r="M390" s="1804"/>
      <c r="N390" s="1805"/>
      <c r="O390" s="757"/>
      <c r="P390" s="753"/>
    </row>
    <row r="391" spans="1:16" ht="39.75" customHeight="1" thickBot="1" x14ac:dyDescent="0.3">
      <c r="A391" s="183"/>
      <c r="B391" s="1941" t="s">
        <v>2</v>
      </c>
      <c r="C391" s="1895" t="s">
        <v>2</v>
      </c>
      <c r="D391" s="1783"/>
      <c r="E391" s="1783"/>
      <c r="F391" s="1783"/>
      <c r="G391" s="30" t="s">
        <v>496</v>
      </c>
      <c r="H391" s="51" t="s">
        <v>1025</v>
      </c>
      <c r="I391" s="198" t="s">
        <v>4027</v>
      </c>
      <c r="J391" s="1731" t="s">
        <v>2058</v>
      </c>
      <c r="K391" s="1776" t="s">
        <v>2090</v>
      </c>
      <c r="L391" s="1776" t="s">
        <v>2059</v>
      </c>
      <c r="M391" s="1797" t="s">
        <v>2</v>
      </c>
      <c r="N391" s="1885" t="s">
        <v>2</v>
      </c>
      <c r="O391" s="2115" t="s">
        <v>2380</v>
      </c>
      <c r="P391" s="2154"/>
    </row>
    <row r="392" spans="1:16" ht="46.5" customHeight="1" x14ac:dyDescent="0.25">
      <c r="A392" s="183"/>
      <c r="B392" s="2120"/>
      <c r="C392" s="2027"/>
      <c r="D392" s="1784"/>
      <c r="E392" s="1784"/>
      <c r="F392" s="1784"/>
      <c r="G392" s="30" t="s">
        <v>1639</v>
      </c>
      <c r="H392" s="1849" t="s">
        <v>2093</v>
      </c>
      <c r="I392" s="39" t="s">
        <v>8</v>
      </c>
      <c r="J392" s="1469"/>
      <c r="K392" s="1777"/>
      <c r="L392" s="1777"/>
      <c r="M392" s="1798"/>
      <c r="N392" s="1962"/>
      <c r="O392" s="2116"/>
      <c r="P392" s="1968"/>
    </row>
    <row r="393" spans="1:16" ht="36" customHeight="1" thickBot="1" x14ac:dyDescent="0.3">
      <c r="A393" s="183"/>
      <c r="B393" s="2121"/>
      <c r="C393" s="1897"/>
      <c r="D393" s="1785"/>
      <c r="E393" s="1785"/>
      <c r="F393" s="1785"/>
      <c r="G393" s="144" t="s">
        <v>498</v>
      </c>
      <c r="H393" s="1850"/>
      <c r="I393" s="198" t="s">
        <v>8</v>
      </c>
      <c r="J393" s="1786"/>
      <c r="K393" s="1779"/>
      <c r="L393" s="1779"/>
      <c r="M393" s="1799"/>
      <c r="N393" s="1887"/>
      <c r="O393" s="2117"/>
      <c r="P393" s="1970"/>
    </row>
    <row r="394" spans="1:16" ht="36" customHeight="1" thickBot="1" x14ac:dyDescent="0.3">
      <c r="A394" s="183"/>
      <c r="B394" s="869" t="s">
        <v>2</v>
      </c>
      <c r="C394" s="870" t="s">
        <v>2</v>
      </c>
      <c r="D394" s="870" t="s">
        <v>2</v>
      </c>
      <c r="E394" s="870" t="s">
        <v>2</v>
      </c>
      <c r="F394" s="870" t="s">
        <v>2</v>
      </c>
      <c r="G394" s="144" t="s">
        <v>498</v>
      </c>
      <c r="H394" s="197" t="s">
        <v>2041</v>
      </c>
      <c r="I394" s="198" t="s">
        <v>8</v>
      </c>
      <c r="J394" s="896" t="s">
        <v>2246</v>
      </c>
      <c r="K394" s="789" t="s">
        <v>2247</v>
      </c>
      <c r="L394" s="789" t="s">
        <v>2248</v>
      </c>
      <c r="M394" s="870" t="s">
        <v>2</v>
      </c>
      <c r="N394" s="876" t="s">
        <v>2</v>
      </c>
      <c r="O394" s="788" t="s">
        <v>2191</v>
      </c>
      <c r="P394" s="877"/>
    </row>
    <row r="395" spans="1:16" ht="36" customHeight="1" thickBot="1" x14ac:dyDescent="0.3">
      <c r="A395" s="183"/>
      <c r="B395" s="859" t="s">
        <v>2</v>
      </c>
      <c r="C395" s="864" t="s">
        <v>2</v>
      </c>
      <c r="D395" s="864" t="s">
        <v>2</v>
      </c>
      <c r="E395" s="864" t="s">
        <v>2</v>
      </c>
      <c r="F395" s="864" t="s">
        <v>2</v>
      </c>
      <c r="G395" s="144" t="s">
        <v>499</v>
      </c>
      <c r="H395" s="197" t="s">
        <v>2041</v>
      </c>
      <c r="I395" s="198" t="s">
        <v>8</v>
      </c>
      <c r="J395" s="196" t="s">
        <v>2249</v>
      </c>
      <c r="K395" s="891" t="s">
        <v>2250</v>
      </c>
      <c r="L395" s="891" t="s">
        <v>2251</v>
      </c>
      <c r="M395" s="864" t="s">
        <v>2</v>
      </c>
      <c r="N395" s="865" t="s">
        <v>2</v>
      </c>
      <c r="O395" s="854" t="s">
        <v>2191</v>
      </c>
      <c r="P395" s="861"/>
    </row>
    <row r="396" spans="1:16" ht="39.75" customHeight="1" thickBot="1" x14ac:dyDescent="0.3">
      <c r="A396" s="183"/>
      <c r="B396" s="1806"/>
      <c r="C396" s="1797" t="s">
        <v>2</v>
      </c>
      <c r="D396" s="1783"/>
      <c r="E396" s="1797" t="s">
        <v>2</v>
      </c>
      <c r="F396" s="1797" t="s">
        <v>2</v>
      </c>
      <c r="G396" s="30" t="s">
        <v>496</v>
      </c>
      <c r="H396" s="39" t="s">
        <v>4036</v>
      </c>
      <c r="I396" s="198" t="s">
        <v>4027</v>
      </c>
      <c r="J396" s="1731" t="s">
        <v>2064</v>
      </c>
      <c r="K396" s="1776" t="s">
        <v>2065</v>
      </c>
      <c r="L396" s="1776" t="s">
        <v>2068</v>
      </c>
      <c r="M396" s="1797" t="s">
        <v>2</v>
      </c>
      <c r="N396" s="1885" t="s">
        <v>2</v>
      </c>
      <c r="O396" s="1780" t="s">
        <v>2191</v>
      </c>
      <c r="P396" s="2153"/>
    </row>
    <row r="397" spans="1:16" ht="46.5" customHeight="1" x14ac:dyDescent="0.25">
      <c r="A397" s="183"/>
      <c r="B397" s="1866"/>
      <c r="C397" s="1798"/>
      <c r="D397" s="1784"/>
      <c r="E397" s="1798"/>
      <c r="F397" s="1798"/>
      <c r="G397" s="30" t="s">
        <v>1639</v>
      </c>
      <c r="H397" s="1849" t="s">
        <v>2094</v>
      </c>
      <c r="I397" s="39" t="s">
        <v>8</v>
      </c>
      <c r="J397" s="1469"/>
      <c r="K397" s="1777"/>
      <c r="L397" s="1777"/>
      <c r="M397" s="1798"/>
      <c r="N397" s="1962"/>
      <c r="O397" s="2001"/>
      <c r="P397" s="2147"/>
    </row>
    <row r="398" spans="1:16" ht="36" customHeight="1" thickBot="1" x14ac:dyDescent="0.3">
      <c r="A398" s="183"/>
      <c r="B398" s="1807"/>
      <c r="C398" s="1799"/>
      <c r="D398" s="1785"/>
      <c r="E398" s="1799"/>
      <c r="F398" s="1799"/>
      <c r="G398" s="144" t="s">
        <v>498</v>
      </c>
      <c r="H398" s="1850"/>
      <c r="I398" s="198" t="s">
        <v>8</v>
      </c>
      <c r="J398" s="1786"/>
      <c r="K398" s="1779"/>
      <c r="L398" s="1779"/>
      <c r="M398" s="1799"/>
      <c r="N398" s="1887"/>
      <c r="O398" s="1958"/>
      <c r="P398" s="1957"/>
    </row>
    <row r="399" spans="1:16" ht="21" customHeight="1" thickBot="1" x14ac:dyDescent="0.3">
      <c r="A399" s="187" t="s">
        <v>97</v>
      </c>
      <c r="B399" s="1803" t="s">
        <v>219</v>
      </c>
      <c r="C399" s="1804"/>
      <c r="D399" s="1804"/>
      <c r="E399" s="1804"/>
      <c r="F399" s="1804"/>
      <c r="G399" s="1804"/>
      <c r="H399" s="1804"/>
      <c r="I399" s="1804"/>
      <c r="J399" s="1804"/>
      <c r="K399" s="1804"/>
      <c r="L399" s="1804"/>
      <c r="M399" s="1804"/>
      <c r="N399" s="1805"/>
      <c r="O399" s="757"/>
      <c r="P399" s="753"/>
    </row>
    <row r="400" spans="1:16" ht="19.5" customHeight="1" thickBot="1" x14ac:dyDescent="0.3">
      <c r="A400" s="187" t="s">
        <v>100</v>
      </c>
      <c r="B400" s="1803" t="s">
        <v>220</v>
      </c>
      <c r="C400" s="1804"/>
      <c r="D400" s="1804"/>
      <c r="E400" s="1804"/>
      <c r="F400" s="1804"/>
      <c r="G400" s="1804"/>
      <c r="H400" s="1804"/>
      <c r="I400" s="1804"/>
      <c r="J400" s="1804"/>
      <c r="K400" s="1804"/>
      <c r="L400" s="1804"/>
      <c r="M400" s="1804"/>
      <c r="N400" s="1805"/>
      <c r="O400" s="757"/>
      <c r="P400" s="753"/>
    </row>
    <row r="401" spans="1:16" ht="36" customHeight="1" x14ac:dyDescent="0.25">
      <c r="A401" s="183"/>
      <c r="B401" s="1827"/>
      <c r="C401" s="1833" t="s">
        <v>2</v>
      </c>
      <c r="D401" s="1833" t="s">
        <v>2</v>
      </c>
      <c r="E401" s="1808"/>
      <c r="F401" s="1808"/>
      <c r="G401" s="194" t="s">
        <v>611</v>
      </c>
      <c r="H401" s="195" t="s">
        <v>2320</v>
      </c>
      <c r="I401" s="196" t="s">
        <v>8</v>
      </c>
      <c r="J401" s="1800" t="s">
        <v>565</v>
      </c>
      <c r="K401" s="1776" t="s">
        <v>2091</v>
      </c>
      <c r="L401" s="1776" t="s">
        <v>2092</v>
      </c>
      <c r="M401" s="1833"/>
      <c r="N401" s="1788" t="s">
        <v>2</v>
      </c>
      <c r="O401" s="1780" t="s">
        <v>2191</v>
      </c>
      <c r="P401" s="2158"/>
    </row>
    <row r="402" spans="1:16" ht="36" customHeight="1" x14ac:dyDescent="0.25">
      <c r="A402" s="183"/>
      <c r="B402" s="1828"/>
      <c r="C402" s="1855"/>
      <c r="D402" s="1855"/>
      <c r="E402" s="1809"/>
      <c r="F402" s="1809"/>
      <c r="G402" s="30" t="s">
        <v>451</v>
      </c>
      <c r="H402" s="46" t="s">
        <v>319</v>
      </c>
      <c r="I402" s="52" t="s">
        <v>319</v>
      </c>
      <c r="J402" s="1801"/>
      <c r="K402" s="1777"/>
      <c r="L402" s="1777"/>
      <c r="M402" s="1855"/>
      <c r="N402" s="1789"/>
      <c r="O402" s="2001"/>
      <c r="P402" s="2159"/>
    </row>
    <row r="403" spans="1:16" ht="49.5" customHeight="1" thickBot="1" x14ac:dyDescent="0.3">
      <c r="A403" s="183"/>
      <c r="B403" s="1829"/>
      <c r="C403" s="1835"/>
      <c r="D403" s="1835"/>
      <c r="E403" s="1810"/>
      <c r="F403" s="1810"/>
      <c r="G403" s="144" t="s">
        <v>455</v>
      </c>
      <c r="H403" s="189" t="s">
        <v>801</v>
      </c>
      <c r="I403" s="1400" t="s">
        <v>4371</v>
      </c>
      <c r="J403" s="1802"/>
      <c r="K403" s="1779"/>
      <c r="L403" s="1779"/>
      <c r="M403" s="1835"/>
      <c r="N403" s="1790"/>
      <c r="O403" s="1958"/>
      <c r="P403" s="2160"/>
    </row>
    <row r="404" spans="1:16" ht="36" customHeight="1" x14ac:dyDescent="0.25">
      <c r="A404" s="183"/>
      <c r="B404" s="1827"/>
      <c r="C404" s="1833" t="s">
        <v>2</v>
      </c>
      <c r="D404" s="1833" t="s">
        <v>2</v>
      </c>
      <c r="E404" s="1808"/>
      <c r="F404" s="1808"/>
      <c r="G404" s="194" t="s">
        <v>611</v>
      </c>
      <c r="H404" s="195" t="s">
        <v>1868</v>
      </c>
      <c r="I404" s="196" t="s">
        <v>8</v>
      </c>
      <c r="J404" s="1800" t="s">
        <v>565</v>
      </c>
      <c r="K404" s="1776" t="s">
        <v>2091</v>
      </c>
      <c r="L404" s="1776" t="s">
        <v>2092</v>
      </c>
      <c r="M404" s="1833"/>
      <c r="N404" s="1788" t="s">
        <v>2</v>
      </c>
      <c r="O404" s="2122"/>
      <c r="P404" s="1956" t="s">
        <v>2190</v>
      </c>
    </row>
    <row r="405" spans="1:16" ht="36" customHeight="1" x14ac:dyDescent="0.25">
      <c r="A405" s="183"/>
      <c r="B405" s="1828"/>
      <c r="C405" s="1855"/>
      <c r="D405" s="1855"/>
      <c r="E405" s="1809"/>
      <c r="F405" s="1809"/>
      <c r="G405" s="30" t="s">
        <v>451</v>
      </c>
      <c r="H405" s="46" t="s">
        <v>319</v>
      </c>
      <c r="I405" s="52" t="s">
        <v>319</v>
      </c>
      <c r="J405" s="1801"/>
      <c r="K405" s="1777"/>
      <c r="L405" s="1777"/>
      <c r="M405" s="1855"/>
      <c r="N405" s="1789"/>
      <c r="O405" s="2123"/>
      <c r="P405" s="2147"/>
    </row>
    <row r="406" spans="1:16" ht="49.5" customHeight="1" thickBot="1" x14ac:dyDescent="0.3">
      <c r="A406" s="183"/>
      <c r="B406" s="1829"/>
      <c r="C406" s="1835"/>
      <c r="D406" s="1835"/>
      <c r="E406" s="1810"/>
      <c r="F406" s="1810"/>
      <c r="G406" s="144" t="s">
        <v>455</v>
      </c>
      <c r="H406" s="189" t="s">
        <v>801</v>
      </c>
      <c r="I406" s="1400" t="s">
        <v>4372</v>
      </c>
      <c r="J406" s="1802"/>
      <c r="K406" s="1779"/>
      <c r="L406" s="1779"/>
      <c r="M406" s="1835"/>
      <c r="N406" s="1790"/>
      <c r="O406" s="2124"/>
      <c r="P406" s="1957"/>
    </row>
    <row r="407" spans="1:16" ht="21" customHeight="1" thickBot="1" x14ac:dyDescent="0.3">
      <c r="A407" s="187" t="s">
        <v>97</v>
      </c>
      <c r="B407" s="1803" t="s">
        <v>219</v>
      </c>
      <c r="C407" s="1804"/>
      <c r="D407" s="1804"/>
      <c r="E407" s="1804"/>
      <c r="F407" s="1804"/>
      <c r="G407" s="1804"/>
      <c r="H407" s="1804"/>
      <c r="I407" s="1804"/>
      <c r="J407" s="1804"/>
      <c r="K407" s="1804"/>
      <c r="L407" s="1804"/>
      <c r="M407" s="1804"/>
      <c r="N407" s="1805"/>
      <c r="O407" s="757"/>
      <c r="P407" s="753"/>
    </row>
    <row r="408" spans="1:16" ht="21.75" customHeight="1" thickBot="1" x14ac:dyDescent="0.3">
      <c r="A408" s="187" t="s">
        <v>101</v>
      </c>
      <c r="B408" s="1803" t="s">
        <v>221</v>
      </c>
      <c r="C408" s="1804"/>
      <c r="D408" s="1804"/>
      <c r="E408" s="1804"/>
      <c r="F408" s="1804"/>
      <c r="G408" s="1804"/>
      <c r="H408" s="1804"/>
      <c r="I408" s="1804"/>
      <c r="J408" s="1804"/>
      <c r="K408" s="1804"/>
      <c r="L408" s="1804"/>
      <c r="M408" s="1804"/>
      <c r="N408" s="1805"/>
      <c r="O408" s="757"/>
      <c r="P408" s="753"/>
    </row>
    <row r="409" spans="1:16" ht="36" customHeight="1" x14ac:dyDescent="0.25">
      <c r="A409" s="183"/>
      <c r="B409" s="1827"/>
      <c r="C409" s="1833" t="s">
        <v>2</v>
      </c>
      <c r="D409" s="1833" t="s">
        <v>2</v>
      </c>
      <c r="E409" s="1808"/>
      <c r="F409" s="1808"/>
      <c r="G409" s="194" t="s">
        <v>451</v>
      </c>
      <c r="H409" s="188" t="s">
        <v>319</v>
      </c>
      <c r="I409" s="190" t="s">
        <v>319</v>
      </c>
      <c r="J409" s="1800" t="s">
        <v>566</v>
      </c>
      <c r="K409" s="1836" t="s">
        <v>1842</v>
      </c>
      <c r="L409" s="1836" t="s">
        <v>1843</v>
      </c>
      <c r="M409" s="1833" t="s">
        <v>2</v>
      </c>
      <c r="N409" s="1862"/>
      <c r="O409" s="1780"/>
      <c r="P409" s="1956" t="s">
        <v>2334</v>
      </c>
    </row>
    <row r="410" spans="1:16" ht="36" customHeight="1" x14ac:dyDescent="0.25">
      <c r="A410" s="183"/>
      <c r="B410" s="1828"/>
      <c r="C410" s="1855"/>
      <c r="D410" s="1855"/>
      <c r="E410" s="1809"/>
      <c r="F410" s="1809"/>
      <c r="G410" s="30" t="s">
        <v>468</v>
      </c>
      <c r="H410" s="46" t="s">
        <v>343</v>
      </c>
      <c r="I410" s="52" t="s">
        <v>342</v>
      </c>
      <c r="J410" s="1801"/>
      <c r="K410" s="1865"/>
      <c r="L410" s="1865"/>
      <c r="M410" s="1855"/>
      <c r="N410" s="1863"/>
      <c r="O410" s="1781"/>
      <c r="P410" s="2147"/>
    </row>
    <row r="411" spans="1:16" ht="51.75" customHeight="1" thickBot="1" x14ac:dyDescent="0.3">
      <c r="A411" s="183"/>
      <c r="B411" s="1829"/>
      <c r="C411" s="1835"/>
      <c r="D411" s="1835"/>
      <c r="E411" s="1810"/>
      <c r="F411" s="1810"/>
      <c r="G411" s="144" t="s">
        <v>482</v>
      </c>
      <c r="H411" s="189" t="s">
        <v>801</v>
      </c>
      <c r="I411" s="193" t="s">
        <v>212</v>
      </c>
      <c r="J411" s="1802"/>
      <c r="K411" s="1838"/>
      <c r="L411" s="1838"/>
      <c r="M411" s="1835"/>
      <c r="N411" s="1864"/>
      <c r="O411" s="1782"/>
      <c r="P411" s="1957"/>
    </row>
    <row r="412" spans="1:16" ht="36" customHeight="1" x14ac:dyDescent="0.25">
      <c r="A412" s="183"/>
      <c r="B412" s="1827"/>
      <c r="C412" s="1833" t="s">
        <v>2</v>
      </c>
      <c r="D412" s="1833" t="s">
        <v>2</v>
      </c>
      <c r="E412" s="1808"/>
      <c r="F412" s="1808"/>
      <c r="G412" s="194" t="s">
        <v>451</v>
      </c>
      <c r="H412" s="188" t="s">
        <v>319</v>
      </c>
      <c r="I412" s="190" t="s">
        <v>319</v>
      </c>
      <c r="J412" s="1800" t="s">
        <v>567</v>
      </c>
      <c r="K412" s="1836" t="s">
        <v>1844</v>
      </c>
      <c r="L412" s="1836" t="s">
        <v>1845</v>
      </c>
      <c r="M412" s="1833" t="s">
        <v>2</v>
      </c>
      <c r="N412" s="1862"/>
      <c r="O412" s="1780"/>
      <c r="P412" s="1956" t="s">
        <v>2334</v>
      </c>
    </row>
    <row r="413" spans="1:16" ht="36" customHeight="1" x14ac:dyDescent="0.25">
      <c r="A413" s="183"/>
      <c r="B413" s="1828"/>
      <c r="C413" s="1855"/>
      <c r="D413" s="1855"/>
      <c r="E413" s="1809"/>
      <c r="F413" s="1809"/>
      <c r="G413" s="30" t="s">
        <v>468</v>
      </c>
      <c r="H413" s="46" t="s">
        <v>343</v>
      </c>
      <c r="I413" s="52" t="s">
        <v>342</v>
      </c>
      <c r="J413" s="1801"/>
      <c r="K413" s="1865"/>
      <c r="L413" s="1865"/>
      <c r="M413" s="1855"/>
      <c r="N413" s="1863"/>
      <c r="O413" s="1781"/>
      <c r="P413" s="2147"/>
    </row>
    <row r="414" spans="1:16" ht="54.75" customHeight="1" thickBot="1" x14ac:dyDescent="0.3">
      <c r="A414" s="183"/>
      <c r="B414" s="1829"/>
      <c r="C414" s="1835"/>
      <c r="D414" s="1835"/>
      <c r="E414" s="1810"/>
      <c r="F414" s="1810"/>
      <c r="G414" s="144" t="s">
        <v>483</v>
      </c>
      <c r="H414" s="189" t="s">
        <v>801</v>
      </c>
      <c r="I414" s="193" t="s">
        <v>212</v>
      </c>
      <c r="J414" s="1802"/>
      <c r="K414" s="1838"/>
      <c r="L414" s="1838"/>
      <c r="M414" s="1835"/>
      <c r="N414" s="1864"/>
      <c r="O414" s="1782"/>
      <c r="P414" s="1957"/>
    </row>
    <row r="415" spans="1:16" ht="45" customHeight="1" x14ac:dyDescent="0.25">
      <c r="A415" s="183"/>
      <c r="B415" s="1830"/>
      <c r="C415" s="1833" t="s">
        <v>2</v>
      </c>
      <c r="D415" s="1833" t="s">
        <v>2</v>
      </c>
      <c r="E415" s="1808"/>
      <c r="F415" s="1808"/>
      <c r="G415" s="194" t="s">
        <v>451</v>
      </c>
      <c r="H415" s="195" t="s">
        <v>319</v>
      </c>
      <c r="I415" s="196" t="s">
        <v>319</v>
      </c>
      <c r="J415" s="1731" t="s">
        <v>1867</v>
      </c>
      <c r="K415" s="1836" t="s">
        <v>1812</v>
      </c>
      <c r="L415" s="1836" t="s">
        <v>1813</v>
      </c>
      <c r="M415" s="1833" t="s">
        <v>2</v>
      </c>
      <c r="N415" s="1862"/>
      <c r="O415" s="1780" t="s">
        <v>2191</v>
      </c>
      <c r="P415" s="1956" t="s">
        <v>2190</v>
      </c>
    </row>
    <row r="416" spans="1:16" ht="36" customHeight="1" x14ac:dyDescent="0.25">
      <c r="A416" s="183"/>
      <c r="B416" s="2015"/>
      <c r="C416" s="1855"/>
      <c r="D416" s="1855"/>
      <c r="E416" s="1809"/>
      <c r="F416" s="1809"/>
      <c r="G416" s="30" t="s">
        <v>468</v>
      </c>
      <c r="H416" s="51" t="s">
        <v>343</v>
      </c>
      <c r="I416" s="39" t="s">
        <v>342</v>
      </c>
      <c r="J416" s="1469"/>
      <c r="K416" s="1865"/>
      <c r="L416" s="1865"/>
      <c r="M416" s="1855"/>
      <c r="N416" s="1863"/>
      <c r="O416" s="1781"/>
      <c r="P416" s="1968"/>
    </row>
    <row r="417" spans="1:16" ht="50.25" customHeight="1" thickBot="1" x14ac:dyDescent="0.3">
      <c r="A417" s="183"/>
      <c r="B417" s="1832"/>
      <c r="C417" s="1835"/>
      <c r="D417" s="1835"/>
      <c r="E417" s="1810"/>
      <c r="F417" s="1810"/>
      <c r="G417" s="144" t="s">
        <v>458</v>
      </c>
      <c r="H417" s="197" t="s">
        <v>802</v>
      </c>
      <c r="I417" s="198" t="s">
        <v>22</v>
      </c>
      <c r="J417" s="1786"/>
      <c r="K417" s="1838"/>
      <c r="L417" s="1838"/>
      <c r="M417" s="1835"/>
      <c r="N417" s="1864"/>
      <c r="O417" s="1782"/>
      <c r="P417" s="1970"/>
    </row>
    <row r="418" spans="1:16" ht="36" customHeight="1" x14ac:dyDescent="0.25">
      <c r="A418" s="183"/>
      <c r="B418" s="1827"/>
      <c r="C418" s="1999" t="s">
        <v>2</v>
      </c>
      <c r="D418" s="1999" t="s">
        <v>2</v>
      </c>
      <c r="E418" s="1808"/>
      <c r="F418" s="1808"/>
      <c r="G418" s="194" t="s">
        <v>451</v>
      </c>
      <c r="H418" s="195" t="s">
        <v>319</v>
      </c>
      <c r="I418" s="196" t="s">
        <v>319</v>
      </c>
      <c r="J418" s="2013" t="s">
        <v>986</v>
      </c>
      <c r="K418" s="1905" t="s">
        <v>984</v>
      </c>
      <c r="L418" s="1905" t="s">
        <v>985</v>
      </c>
      <c r="M418" s="1788" t="s">
        <v>2</v>
      </c>
      <c r="N418" s="1788" t="s">
        <v>2</v>
      </c>
      <c r="O418" s="1780" t="s">
        <v>2191</v>
      </c>
      <c r="P418" s="1956" t="s">
        <v>2190</v>
      </c>
    </row>
    <row r="419" spans="1:16" ht="41.25" customHeight="1" thickBot="1" x14ac:dyDescent="0.3">
      <c r="A419" s="183"/>
      <c r="B419" s="1829"/>
      <c r="C419" s="2000"/>
      <c r="D419" s="2000"/>
      <c r="E419" s="1810"/>
      <c r="F419" s="1810"/>
      <c r="G419" s="144" t="s">
        <v>486</v>
      </c>
      <c r="H419" s="197" t="s">
        <v>801</v>
      </c>
      <c r="I419" s="198" t="s">
        <v>334</v>
      </c>
      <c r="J419" s="2014"/>
      <c r="K419" s="1907"/>
      <c r="L419" s="1907"/>
      <c r="M419" s="1790"/>
      <c r="N419" s="1790"/>
      <c r="O419" s="1958"/>
      <c r="P419" s="1957"/>
    </row>
    <row r="420" spans="1:16" ht="21" customHeight="1" thickBot="1" x14ac:dyDescent="0.3">
      <c r="A420" s="187" t="s">
        <v>97</v>
      </c>
      <c r="B420" s="1803" t="s">
        <v>219</v>
      </c>
      <c r="C420" s="1804"/>
      <c r="D420" s="1804"/>
      <c r="E420" s="1804"/>
      <c r="F420" s="1804"/>
      <c r="G420" s="1804"/>
      <c r="H420" s="1804"/>
      <c r="I420" s="1804"/>
      <c r="J420" s="1804"/>
      <c r="K420" s="1804"/>
      <c r="L420" s="1804"/>
      <c r="M420" s="1804"/>
      <c r="N420" s="1805"/>
      <c r="O420" s="757"/>
      <c r="P420" s="753"/>
    </row>
    <row r="421" spans="1:16" ht="21" customHeight="1" thickBot="1" x14ac:dyDescent="0.3">
      <c r="A421" s="187" t="s">
        <v>365</v>
      </c>
      <c r="B421" s="1803" t="s">
        <v>222</v>
      </c>
      <c r="C421" s="1804"/>
      <c r="D421" s="1804"/>
      <c r="E421" s="1804"/>
      <c r="F421" s="1804"/>
      <c r="G421" s="1804"/>
      <c r="H421" s="1804"/>
      <c r="I421" s="1804"/>
      <c r="J421" s="1804"/>
      <c r="K421" s="1804"/>
      <c r="L421" s="1804"/>
      <c r="M421" s="1804"/>
      <c r="N421" s="1805"/>
      <c r="O421" s="757"/>
      <c r="P421" s="753"/>
    </row>
    <row r="422" spans="1:16" ht="36" customHeight="1" x14ac:dyDescent="0.25">
      <c r="A422" s="183"/>
      <c r="B422" s="1806"/>
      <c r="C422" s="1833" t="s">
        <v>2</v>
      </c>
      <c r="D422" s="1833" t="s">
        <v>2</v>
      </c>
      <c r="E422" s="1783"/>
      <c r="F422" s="1783"/>
      <c r="G422" s="194" t="s">
        <v>451</v>
      </c>
      <c r="H422" s="195" t="s">
        <v>319</v>
      </c>
      <c r="I422" s="196" t="s">
        <v>319</v>
      </c>
      <c r="J422" s="1731" t="s">
        <v>2005</v>
      </c>
      <c r="K422" s="1776" t="s">
        <v>2006</v>
      </c>
      <c r="L422" s="1776" t="s">
        <v>2007</v>
      </c>
      <c r="M422" s="1833" t="s">
        <v>2</v>
      </c>
      <c r="N422" s="1788" t="s">
        <v>2</v>
      </c>
      <c r="O422" s="1780" t="s">
        <v>2191</v>
      </c>
      <c r="P422" s="1956" t="s">
        <v>2190</v>
      </c>
    </row>
    <row r="423" spans="1:16" ht="36" customHeight="1" x14ac:dyDescent="0.25">
      <c r="A423" s="183"/>
      <c r="B423" s="1866"/>
      <c r="C423" s="1855"/>
      <c r="D423" s="1855"/>
      <c r="E423" s="1784"/>
      <c r="F423" s="1784"/>
      <c r="G423" s="30" t="s">
        <v>462</v>
      </c>
      <c r="H423" s="39" t="s">
        <v>348</v>
      </c>
      <c r="I423" s="39" t="s">
        <v>348</v>
      </c>
      <c r="J423" s="1469"/>
      <c r="K423" s="1777"/>
      <c r="L423" s="1777"/>
      <c r="M423" s="1855"/>
      <c r="N423" s="1789"/>
      <c r="O423" s="1781"/>
      <c r="P423" s="1968"/>
    </row>
    <row r="424" spans="1:16" ht="36" customHeight="1" thickBot="1" x14ac:dyDescent="0.3">
      <c r="A424" s="183"/>
      <c r="B424" s="1807"/>
      <c r="C424" s="1835"/>
      <c r="D424" s="1835"/>
      <c r="E424" s="1785"/>
      <c r="F424" s="1785"/>
      <c r="G424" s="144" t="s">
        <v>463</v>
      </c>
      <c r="H424" s="197" t="s">
        <v>125</v>
      </c>
      <c r="I424" s="198" t="s">
        <v>576</v>
      </c>
      <c r="J424" s="1786"/>
      <c r="K424" s="1779"/>
      <c r="L424" s="1779"/>
      <c r="M424" s="1835"/>
      <c r="N424" s="1790"/>
      <c r="O424" s="1782"/>
      <c r="P424" s="1970"/>
    </row>
    <row r="425" spans="1:16" ht="36" customHeight="1" x14ac:dyDescent="0.25">
      <c r="A425" s="183"/>
      <c r="B425" s="1806"/>
      <c r="C425" s="1833" t="s">
        <v>2</v>
      </c>
      <c r="D425" s="1833" t="s">
        <v>2</v>
      </c>
      <c r="E425" s="1783"/>
      <c r="F425" s="1783"/>
      <c r="G425" s="194" t="s">
        <v>451</v>
      </c>
      <c r="H425" s="195" t="s">
        <v>801</v>
      </c>
      <c r="I425" s="196" t="s">
        <v>319</v>
      </c>
      <c r="J425" s="1731" t="s">
        <v>2235</v>
      </c>
      <c r="K425" s="1776" t="s">
        <v>2236</v>
      </c>
      <c r="L425" s="1776" t="s">
        <v>2237</v>
      </c>
      <c r="M425" s="1833" t="s">
        <v>2</v>
      </c>
      <c r="N425" s="1788" t="s">
        <v>2</v>
      </c>
      <c r="O425" s="1780" t="s">
        <v>2191</v>
      </c>
      <c r="P425" s="1956"/>
    </row>
    <row r="426" spans="1:16" ht="36" customHeight="1" x14ac:dyDescent="0.25">
      <c r="A426" s="183"/>
      <c r="B426" s="1866"/>
      <c r="C426" s="1855"/>
      <c r="D426" s="1855"/>
      <c r="E426" s="1784"/>
      <c r="F426" s="1784"/>
      <c r="G426" s="30" t="s">
        <v>462</v>
      </c>
      <c r="H426" s="39" t="s">
        <v>348</v>
      </c>
      <c r="I426" s="39" t="s">
        <v>348</v>
      </c>
      <c r="J426" s="1469"/>
      <c r="K426" s="1777"/>
      <c r="L426" s="1777"/>
      <c r="M426" s="1855"/>
      <c r="N426" s="1789"/>
      <c r="O426" s="1781"/>
      <c r="P426" s="1968"/>
    </row>
    <row r="427" spans="1:16" ht="36" customHeight="1" x14ac:dyDescent="0.25">
      <c r="A427" s="183"/>
      <c r="B427" s="1915"/>
      <c r="C427" s="1902"/>
      <c r="D427" s="1902"/>
      <c r="E427" s="1787"/>
      <c r="F427" s="1787"/>
      <c r="G427" s="30" t="s">
        <v>464</v>
      </c>
      <c r="H427" s="39" t="s">
        <v>103</v>
      </c>
      <c r="I427" s="39" t="s">
        <v>1890</v>
      </c>
      <c r="J427" s="1920"/>
      <c r="K427" s="1778"/>
      <c r="L427" s="1778"/>
      <c r="M427" s="1902"/>
      <c r="N427" s="1984"/>
      <c r="O427" s="1811"/>
      <c r="P427" s="1969"/>
    </row>
    <row r="428" spans="1:16" ht="36" customHeight="1" thickBot="1" x14ac:dyDescent="0.3">
      <c r="A428" s="183"/>
      <c r="B428" s="1807"/>
      <c r="C428" s="1835"/>
      <c r="D428" s="1835"/>
      <c r="E428" s="1785"/>
      <c r="F428" s="1785"/>
      <c r="G428" s="144" t="s">
        <v>463</v>
      </c>
      <c r="H428" s="198" t="s">
        <v>2231</v>
      </c>
      <c r="I428" s="198" t="s">
        <v>576</v>
      </c>
      <c r="J428" s="1786"/>
      <c r="K428" s="1779"/>
      <c r="L428" s="1779"/>
      <c r="M428" s="1835"/>
      <c r="N428" s="1790"/>
      <c r="O428" s="1782"/>
      <c r="P428" s="1970"/>
    </row>
    <row r="429" spans="1:16" ht="36" customHeight="1" x14ac:dyDescent="0.25">
      <c r="A429" s="183"/>
      <c r="B429" s="1806"/>
      <c r="C429" s="1833" t="s">
        <v>2</v>
      </c>
      <c r="D429" s="1833" t="s">
        <v>2</v>
      </c>
      <c r="E429" s="1783"/>
      <c r="F429" s="1783"/>
      <c r="G429" s="194" t="s">
        <v>451</v>
      </c>
      <c r="H429" s="195" t="s">
        <v>319</v>
      </c>
      <c r="I429" s="196" t="s">
        <v>319</v>
      </c>
      <c r="J429" s="1731" t="s">
        <v>2201</v>
      </c>
      <c r="K429" s="1776" t="s">
        <v>2199</v>
      </c>
      <c r="L429" s="1776" t="s">
        <v>2200</v>
      </c>
      <c r="M429" s="1833" t="s">
        <v>2</v>
      </c>
      <c r="N429" s="1788" t="s">
        <v>2</v>
      </c>
      <c r="O429" s="1780" t="s">
        <v>2191</v>
      </c>
      <c r="P429" s="1956" t="s">
        <v>2190</v>
      </c>
    </row>
    <row r="430" spans="1:16" ht="36" customHeight="1" x14ac:dyDescent="0.25">
      <c r="A430" s="183"/>
      <c r="B430" s="1866"/>
      <c r="C430" s="1855"/>
      <c r="D430" s="1855"/>
      <c r="E430" s="1784"/>
      <c r="F430" s="1784"/>
      <c r="G430" s="30" t="s">
        <v>462</v>
      </c>
      <c r="H430" s="39" t="s">
        <v>348</v>
      </c>
      <c r="I430" s="39" t="s">
        <v>348</v>
      </c>
      <c r="J430" s="1469"/>
      <c r="K430" s="1777"/>
      <c r="L430" s="1777"/>
      <c r="M430" s="1855"/>
      <c r="N430" s="1789"/>
      <c r="O430" s="1781"/>
      <c r="P430" s="1968"/>
    </row>
    <row r="431" spans="1:16" ht="36" customHeight="1" x14ac:dyDescent="0.25">
      <c r="A431" s="183"/>
      <c r="B431" s="1915"/>
      <c r="C431" s="1902"/>
      <c r="D431" s="1902"/>
      <c r="E431" s="1787"/>
      <c r="F431" s="1787"/>
      <c r="G431" s="30" t="s">
        <v>450</v>
      </c>
      <c r="H431" s="1458" t="s">
        <v>2198</v>
      </c>
      <c r="I431" s="39" t="s">
        <v>8</v>
      </c>
      <c r="J431" s="1920"/>
      <c r="K431" s="1778"/>
      <c r="L431" s="1778"/>
      <c r="M431" s="1902"/>
      <c r="N431" s="1984"/>
      <c r="O431" s="1811"/>
      <c r="P431" s="1969"/>
    </row>
    <row r="432" spans="1:16" ht="36" customHeight="1" x14ac:dyDescent="0.25">
      <c r="A432" s="183"/>
      <c r="B432" s="1915"/>
      <c r="C432" s="1902"/>
      <c r="D432" s="1902"/>
      <c r="E432" s="1787"/>
      <c r="F432" s="1787"/>
      <c r="G432" s="30" t="s">
        <v>998</v>
      </c>
      <c r="H432" s="1459"/>
      <c r="I432" s="39" t="s">
        <v>8</v>
      </c>
      <c r="J432" s="1920"/>
      <c r="K432" s="1778"/>
      <c r="L432" s="1778"/>
      <c r="M432" s="1902"/>
      <c r="N432" s="1984"/>
      <c r="O432" s="1811"/>
      <c r="P432" s="1969"/>
    </row>
    <row r="433" spans="1:16" ht="36" customHeight="1" thickBot="1" x14ac:dyDescent="0.3">
      <c r="A433" s="183"/>
      <c r="B433" s="1807"/>
      <c r="C433" s="1835"/>
      <c r="D433" s="1835"/>
      <c r="E433" s="1785"/>
      <c r="F433" s="1785"/>
      <c r="G433" s="144" t="s">
        <v>463</v>
      </c>
      <c r="H433" s="197" t="s">
        <v>2051</v>
      </c>
      <c r="I433" s="198" t="s">
        <v>576</v>
      </c>
      <c r="J433" s="1786"/>
      <c r="K433" s="1779"/>
      <c r="L433" s="1779"/>
      <c r="M433" s="1835"/>
      <c r="N433" s="1790"/>
      <c r="O433" s="1782"/>
      <c r="P433" s="1970"/>
    </row>
    <row r="434" spans="1:16" ht="36" customHeight="1" x14ac:dyDescent="0.25">
      <c r="A434" s="183"/>
      <c r="B434" s="1806"/>
      <c r="C434" s="1833" t="s">
        <v>2</v>
      </c>
      <c r="D434" s="1833" t="s">
        <v>2</v>
      </c>
      <c r="E434" s="1783"/>
      <c r="F434" s="1783"/>
      <c r="G434" s="194" t="s">
        <v>451</v>
      </c>
      <c r="H434" s="195" t="s">
        <v>319</v>
      </c>
      <c r="I434" s="196" t="s">
        <v>319</v>
      </c>
      <c r="J434" s="1731" t="s">
        <v>2205</v>
      </c>
      <c r="K434" s="1776" t="s">
        <v>2203</v>
      </c>
      <c r="L434" s="1776" t="s">
        <v>2204</v>
      </c>
      <c r="M434" s="1833" t="s">
        <v>2</v>
      </c>
      <c r="N434" s="1788" t="s">
        <v>2</v>
      </c>
      <c r="O434" s="1780" t="s">
        <v>2191</v>
      </c>
      <c r="P434" s="1956" t="s">
        <v>2190</v>
      </c>
    </row>
    <row r="435" spans="1:16" ht="36" customHeight="1" x14ac:dyDescent="0.25">
      <c r="A435" s="183"/>
      <c r="B435" s="1866"/>
      <c r="C435" s="1855"/>
      <c r="D435" s="1855"/>
      <c r="E435" s="1784"/>
      <c r="F435" s="1784"/>
      <c r="G435" s="30" t="s">
        <v>462</v>
      </c>
      <c r="H435" s="39" t="s">
        <v>348</v>
      </c>
      <c r="I435" s="39" t="s">
        <v>348</v>
      </c>
      <c r="J435" s="1469"/>
      <c r="K435" s="1777"/>
      <c r="L435" s="1777"/>
      <c r="M435" s="1855"/>
      <c r="N435" s="1789"/>
      <c r="O435" s="1781"/>
      <c r="P435" s="1968"/>
    </row>
    <row r="436" spans="1:16" ht="36" customHeight="1" x14ac:dyDescent="0.25">
      <c r="A436" s="183"/>
      <c r="B436" s="1915"/>
      <c r="C436" s="1902"/>
      <c r="D436" s="1902"/>
      <c r="E436" s="1787"/>
      <c r="F436" s="1787"/>
      <c r="G436" s="30" t="s">
        <v>450</v>
      </c>
      <c r="H436" s="1458" t="s">
        <v>2202</v>
      </c>
      <c r="I436" s="39" t="s">
        <v>8</v>
      </c>
      <c r="J436" s="1920"/>
      <c r="K436" s="1778"/>
      <c r="L436" s="1778"/>
      <c r="M436" s="1902"/>
      <c r="N436" s="1984"/>
      <c r="O436" s="1811"/>
      <c r="P436" s="1969"/>
    </row>
    <row r="437" spans="1:16" ht="36" customHeight="1" x14ac:dyDescent="0.25">
      <c r="A437" s="183"/>
      <c r="B437" s="1915"/>
      <c r="C437" s="1902"/>
      <c r="D437" s="1902"/>
      <c r="E437" s="1787"/>
      <c r="F437" s="1787"/>
      <c r="G437" s="30" t="s">
        <v>998</v>
      </c>
      <c r="H437" s="1459"/>
      <c r="I437" s="39" t="s">
        <v>8</v>
      </c>
      <c r="J437" s="1920"/>
      <c r="K437" s="1778"/>
      <c r="L437" s="1778"/>
      <c r="M437" s="1902"/>
      <c r="N437" s="1984"/>
      <c r="O437" s="1811"/>
      <c r="P437" s="1969"/>
    </row>
    <row r="438" spans="1:16" ht="36" customHeight="1" thickBot="1" x14ac:dyDescent="0.3">
      <c r="A438" s="183"/>
      <c r="B438" s="1915"/>
      <c r="C438" s="1902"/>
      <c r="D438" s="1902"/>
      <c r="E438" s="1787"/>
      <c r="F438" s="1787"/>
      <c r="G438" s="144" t="s">
        <v>463</v>
      </c>
      <c r="H438" s="197" t="s">
        <v>646</v>
      </c>
      <c r="I438" s="198" t="s">
        <v>576</v>
      </c>
      <c r="J438" s="1786"/>
      <c r="K438" s="1779"/>
      <c r="L438" s="1778"/>
      <c r="M438" s="1835"/>
      <c r="N438" s="1984"/>
      <c r="O438" s="1782"/>
      <c r="P438" s="1970"/>
    </row>
    <row r="439" spans="1:16" ht="36" customHeight="1" x14ac:dyDescent="0.25">
      <c r="A439" s="183"/>
      <c r="B439" s="1818"/>
      <c r="C439" s="1819" t="s">
        <v>2</v>
      </c>
      <c r="D439" s="1819" t="s">
        <v>2</v>
      </c>
      <c r="E439" s="1818"/>
      <c r="F439" s="1818"/>
      <c r="G439" s="1257" t="s">
        <v>4210</v>
      </c>
      <c r="H439" s="1278" t="s">
        <v>348</v>
      </c>
      <c r="I439" s="1278" t="s">
        <v>348</v>
      </c>
      <c r="J439" s="1371" t="s">
        <v>4254</v>
      </c>
      <c r="K439" s="1748" t="s">
        <v>4255</v>
      </c>
      <c r="L439" s="1751" t="s">
        <v>4276</v>
      </c>
      <c r="M439" s="1821" t="s">
        <v>2</v>
      </c>
      <c r="N439" s="1819"/>
      <c r="O439" s="1824"/>
      <c r="P439" s="1745" t="s">
        <v>4253</v>
      </c>
    </row>
    <row r="440" spans="1:16" ht="36" customHeight="1" x14ac:dyDescent="0.25">
      <c r="A440" s="183"/>
      <c r="B440" s="1818"/>
      <c r="C440" s="1819"/>
      <c r="D440" s="1819"/>
      <c r="E440" s="1818"/>
      <c r="F440" s="1818"/>
      <c r="G440" s="1333" t="s">
        <v>4213</v>
      </c>
      <c r="H440" s="1370" t="s">
        <v>125</v>
      </c>
      <c r="I440" s="1322" t="s">
        <v>576</v>
      </c>
      <c r="J440" s="1335"/>
      <c r="K440" s="1749"/>
      <c r="L440" s="1752"/>
      <c r="M440" s="1822"/>
      <c r="N440" s="1819"/>
      <c r="O440" s="1825"/>
      <c r="P440" s="1746"/>
    </row>
    <row r="441" spans="1:16" ht="18" customHeight="1" x14ac:dyDescent="0.25">
      <c r="A441" s="183"/>
      <c r="B441" s="1818"/>
      <c r="C441" s="1819"/>
      <c r="D441" s="1819"/>
      <c r="E441" s="1818"/>
      <c r="F441" s="1820"/>
      <c r="G441" s="1754" t="s">
        <v>4321</v>
      </c>
      <c r="H441" s="1755"/>
      <c r="I441" s="1756"/>
      <c r="J441" s="1335"/>
      <c r="K441" s="1749"/>
      <c r="L441" s="1752"/>
      <c r="M441" s="1822"/>
      <c r="N441" s="1819"/>
      <c r="O441" s="1825"/>
      <c r="P441" s="1746"/>
    </row>
    <row r="442" spans="1:16" ht="36" customHeight="1" x14ac:dyDescent="0.25">
      <c r="A442" s="183"/>
      <c r="B442" s="1818"/>
      <c r="C442" s="1819"/>
      <c r="D442" s="1819"/>
      <c r="E442" s="1818"/>
      <c r="F442" s="1820"/>
      <c r="G442" s="1257" t="s">
        <v>4312</v>
      </c>
      <c r="H442" s="1277" t="s">
        <v>2497</v>
      </c>
      <c r="I442" s="1257" t="s">
        <v>204</v>
      </c>
      <c r="J442" s="1335"/>
      <c r="K442" s="1749"/>
      <c r="L442" s="1752"/>
      <c r="M442" s="1822"/>
      <c r="N442" s="1819"/>
      <c r="O442" s="1825"/>
      <c r="P442" s="1746"/>
    </row>
    <row r="443" spans="1:16" ht="36" customHeight="1" x14ac:dyDescent="0.25">
      <c r="A443" s="183"/>
      <c r="B443" s="1818"/>
      <c r="C443" s="1819"/>
      <c r="D443" s="1819"/>
      <c r="E443" s="1818"/>
      <c r="F443" s="1820"/>
      <c r="G443" s="1257" t="s">
        <v>4189</v>
      </c>
      <c r="H443" s="1277" t="s">
        <v>2497</v>
      </c>
      <c r="I443" s="1257" t="s">
        <v>745</v>
      </c>
      <c r="J443" s="1335"/>
      <c r="K443" s="1749"/>
      <c r="L443" s="1752"/>
      <c r="M443" s="1822"/>
      <c r="N443" s="1819"/>
      <c r="O443" s="1825"/>
      <c r="P443" s="1746"/>
    </row>
    <row r="444" spans="1:16" ht="36" customHeight="1" x14ac:dyDescent="0.25">
      <c r="A444" s="183"/>
      <c r="B444" s="1818"/>
      <c r="C444" s="1819"/>
      <c r="D444" s="1819"/>
      <c r="E444" s="1818"/>
      <c r="F444" s="1820"/>
      <c r="G444" s="1257" t="s">
        <v>4313</v>
      </c>
      <c r="H444" s="1277" t="s">
        <v>2497</v>
      </c>
      <c r="I444" s="1257" t="s">
        <v>2050</v>
      </c>
      <c r="J444" s="1335"/>
      <c r="K444" s="1749"/>
      <c r="L444" s="1752"/>
      <c r="M444" s="1822"/>
      <c r="N444" s="1819"/>
      <c r="O444" s="1825"/>
      <c r="P444" s="1746"/>
    </row>
    <row r="445" spans="1:16" ht="36" customHeight="1" x14ac:dyDescent="0.25">
      <c r="A445" s="183"/>
      <c r="B445" s="1818"/>
      <c r="C445" s="1819"/>
      <c r="D445" s="1819"/>
      <c r="E445" s="1818"/>
      <c r="F445" s="1820"/>
      <c r="G445" s="1257" t="s">
        <v>4191</v>
      </c>
      <c r="H445" s="1277" t="s">
        <v>2497</v>
      </c>
      <c r="I445" s="1257" t="s">
        <v>1792</v>
      </c>
      <c r="J445" s="1335"/>
      <c r="K445" s="1749"/>
      <c r="L445" s="1752"/>
      <c r="M445" s="1822"/>
      <c r="N445" s="1819"/>
      <c r="O445" s="1825"/>
      <c r="P445" s="1746"/>
    </row>
    <row r="446" spans="1:16" ht="36" customHeight="1" x14ac:dyDescent="0.25">
      <c r="A446" s="183"/>
      <c r="B446" s="1818"/>
      <c r="C446" s="1819"/>
      <c r="D446" s="1819"/>
      <c r="E446" s="1818"/>
      <c r="F446" s="1820"/>
      <c r="G446" s="1257" t="s">
        <v>4314</v>
      </c>
      <c r="H446" s="1277" t="s">
        <v>2497</v>
      </c>
      <c r="I446" s="1373" t="s">
        <v>20</v>
      </c>
      <c r="J446" s="1335"/>
      <c r="K446" s="1749"/>
      <c r="L446" s="1752"/>
      <c r="M446" s="1822"/>
      <c r="N446" s="1819"/>
      <c r="O446" s="1825"/>
      <c r="P446" s="1746"/>
    </row>
    <row r="447" spans="1:16" ht="36" customHeight="1" x14ac:dyDescent="0.25">
      <c r="A447" s="183"/>
      <c r="B447" s="1818"/>
      <c r="C447" s="1819"/>
      <c r="D447" s="1819"/>
      <c r="E447" s="1818"/>
      <c r="F447" s="1820"/>
      <c r="G447" s="1257" t="s">
        <v>4315</v>
      </c>
      <c r="H447" s="1277" t="s">
        <v>2497</v>
      </c>
      <c r="I447" s="1373" t="s">
        <v>20</v>
      </c>
      <c r="J447" s="1335"/>
      <c r="K447" s="1749"/>
      <c r="L447" s="1752"/>
      <c r="M447" s="1822"/>
      <c r="N447" s="1819"/>
      <c r="O447" s="1825"/>
      <c r="P447" s="1746"/>
    </row>
    <row r="448" spans="1:16" ht="36" customHeight="1" x14ac:dyDescent="0.25">
      <c r="A448" s="183"/>
      <c r="B448" s="1818"/>
      <c r="C448" s="1819"/>
      <c r="D448" s="1819"/>
      <c r="E448" s="1818"/>
      <c r="F448" s="1820"/>
      <c r="G448" s="1257" t="s">
        <v>4316</v>
      </c>
      <c r="H448" s="1277" t="s">
        <v>2497</v>
      </c>
      <c r="I448" s="1373" t="s">
        <v>212</v>
      </c>
      <c r="J448" s="1335"/>
      <c r="K448" s="1749"/>
      <c r="L448" s="1752"/>
      <c r="M448" s="1822"/>
      <c r="N448" s="1819"/>
      <c r="O448" s="1825"/>
      <c r="P448" s="1746"/>
    </row>
    <row r="449" spans="1:16" ht="36" customHeight="1" x14ac:dyDescent="0.25">
      <c r="A449" s="183"/>
      <c r="B449" s="1818"/>
      <c r="C449" s="1819"/>
      <c r="D449" s="1819"/>
      <c r="E449" s="1818"/>
      <c r="F449" s="1820"/>
      <c r="G449" s="1257" t="s">
        <v>4206</v>
      </c>
      <c r="H449" s="1277" t="s">
        <v>2497</v>
      </c>
      <c r="I449" s="1373" t="s">
        <v>212</v>
      </c>
      <c r="J449" s="1335"/>
      <c r="K449" s="1749"/>
      <c r="L449" s="1752"/>
      <c r="M449" s="1822"/>
      <c r="N449" s="1819"/>
      <c r="O449" s="1825"/>
      <c r="P449" s="1746"/>
    </row>
    <row r="450" spans="1:16" ht="36" customHeight="1" x14ac:dyDescent="0.25">
      <c r="A450" s="183"/>
      <c r="B450" s="1818"/>
      <c r="C450" s="1819"/>
      <c r="D450" s="1819"/>
      <c r="E450" s="1818"/>
      <c r="F450" s="1820"/>
      <c r="G450" s="1257" t="s">
        <v>4317</v>
      </c>
      <c r="H450" s="1277" t="s">
        <v>2497</v>
      </c>
      <c r="I450" s="1257" t="s">
        <v>246</v>
      </c>
      <c r="J450" s="1335"/>
      <c r="K450" s="1749"/>
      <c r="L450" s="1752"/>
      <c r="M450" s="1822"/>
      <c r="N450" s="1819"/>
      <c r="O450" s="1825"/>
      <c r="P450" s="1746"/>
    </row>
    <row r="451" spans="1:16" ht="36" customHeight="1" thickBot="1" x14ac:dyDescent="0.3">
      <c r="A451" s="183"/>
      <c r="B451" s="1818"/>
      <c r="C451" s="1819"/>
      <c r="D451" s="1819"/>
      <c r="E451" s="1818"/>
      <c r="F451" s="1820"/>
      <c r="G451" s="1257" t="s">
        <v>4318</v>
      </c>
      <c r="H451" s="1277" t="s">
        <v>2497</v>
      </c>
      <c r="I451" s="1257" t="s">
        <v>2071</v>
      </c>
      <c r="J451" s="1372"/>
      <c r="K451" s="1750"/>
      <c r="L451" s="1753"/>
      <c r="M451" s="1823"/>
      <c r="N451" s="1819"/>
      <c r="O451" s="1826"/>
      <c r="P451" s="1747"/>
    </row>
    <row r="452" spans="1:16" ht="21" customHeight="1" thickBot="1" x14ac:dyDescent="0.3">
      <c r="A452" s="187" t="s">
        <v>97</v>
      </c>
      <c r="B452" s="1959" t="s">
        <v>219</v>
      </c>
      <c r="C452" s="1960"/>
      <c r="D452" s="1960"/>
      <c r="E452" s="1960"/>
      <c r="F452" s="1960"/>
      <c r="G452" s="1960"/>
      <c r="H452" s="1960"/>
      <c r="I452" s="1960"/>
      <c r="J452" s="1804"/>
      <c r="K452" s="1960"/>
      <c r="L452" s="1960"/>
      <c r="M452" s="1804"/>
      <c r="N452" s="1961"/>
      <c r="O452" s="757"/>
      <c r="P452" s="753"/>
    </row>
    <row r="453" spans="1:16" ht="24" customHeight="1" thickBot="1" x14ac:dyDescent="0.3">
      <c r="A453" s="187" t="s">
        <v>366</v>
      </c>
      <c r="B453" s="1803" t="s">
        <v>495</v>
      </c>
      <c r="C453" s="1804"/>
      <c r="D453" s="1804"/>
      <c r="E453" s="1804"/>
      <c r="F453" s="1804"/>
      <c r="G453" s="1804"/>
      <c r="H453" s="1804"/>
      <c r="I453" s="1804"/>
      <c r="J453" s="1804"/>
      <c r="K453" s="1804"/>
      <c r="L453" s="1804"/>
      <c r="M453" s="1804"/>
      <c r="N453" s="1805"/>
      <c r="O453" s="757"/>
      <c r="P453" s="753"/>
    </row>
    <row r="454" spans="1:16" ht="36" customHeight="1" x14ac:dyDescent="0.25">
      <c r="A454" s="183"/>
      <c r="B454" s="1806"/>
      <c r="C454" s="1833" t="s">
        <v>2</v>
      </c>
      <c r="D454" s="1833" t="s">
        <v>2</v>
      </c>
      <c r="E454" s="1783"/>
      <c r="F454" s="1783"/>
      <c r="G454" s="194" t="s">
        <v>451</v>
      </c>
      <c r="H454" s="195" t="s">
        <v>319</v>
      </c>
      <c r="I454" s="196" t="s">
        <v>319</v>
      </c>
      <c r="J454" s="1731" t="s">
        <v>2010</v>
      </c>
      <c r="K454" s="1776" t="s">
        <v>2008</v>
      </c>
      <c r="L454" s="1776" t="s">
        <v>2009</v>
      </c>
      <c r="M454" s="1833" t="s">
        <v>2</v>
      </c>
      <c r="N454" s="1788" t="s">
        <v>2</v>
      </c>
      <c r="O454" s="1780" t="s">
        <v>2191</v>
      </c>
      <c r="P454" s="1956" t="s">
        <v>2190</v>
      </c>
    </row>
    <row r="455" spans="1:16" ht="36" customHeight="1" x14ac:dyDescent="0.25">
      <c r="A455" s="183"/>
      <c r="B455" s="1866"/>
      <c r="C455" s="1855"/>
      <c r="D455" s="1855"/>
      <c r="E455" s="1784"/>
      <c r="F455" s="1784"/>
      <c r="G455" s="30" t="s">
        <v>496</v>
      </c>
      <c r="H455" s="39" t="s">
        <v>4037</v>
      </c>
      <c r="I455" s="39" t="s">
        <v>4027</v>
      </c>
      <c r="J455" s="1469"/>
      <c r="K455" s="1777"/>
      <c r="L455" s="1777"/>
      <c r="M455" s="1855"/>
      <c r="N455" s="1789"/>
      <c r="O455" s="1781"/>
      <c r="P455" s="1968"/>
    </row>
    <row r="456" spans="1:16" ht="36" customHeight="1" thickBot="1" x14ac:dyDescent="0.3">
      <c r="A456" s="183"/>
      <c r="B456" s="1807"/>
      <c r="C456" s="1835"/>
      <c r="D456" s="1835"/>
      <c r="E456" s="1785"/>
      <c r="F456" s="1785"/>
      <c r="G456" s="144" t="s">
        <v>497</v>
      </c>
      <c r="H456" s="197" t="s">
        <v>125</v>
      </c>
      <c r="I456" s="198" t="s">
        <v>576</v>
      </c>
      <c r="J456" s="1786"/>
      <c r="K456" s="1779"/>
      <c r="L456" s="1779"/>
      <c r="M456" s="1835"/>
      <c r="N456" s="1790"/>
      <c r="O456" s="1782"/>
      <c r="P456" s="1970"/>
    </row>
    <row r="457" spans="1:16" ht="36" customHeight="1" x14ac:dyDescent="0.25">
      <c r="A457" s="183"/>
      <c r="B457" s="1806"/>
      <c r="C457" s="1833" t="s">
        <v>2</v>
      </c>
      <c r="D457" s="1833" t="s">
        <v>2</v>
      </c>
      <c r="E457" s="1783"/>
      <c r="F457" s="1783"/>
      <c r="G457" s="194" t="s">
        <v>451</v>
      </c>
      <c r="H457" s="195" t="s">
        <v>319</v>
      </c>
      <c r="I457" s="196" t="s">
        <v>319</v>
      </c>
      <c r="J457" s="1731" t="s">
        <v>2206</v>
      </c>
      <c r="K457" s="1776" t="s">
        <v>2208</v>
      </c>
      <c r="L457" s="1776" t="s">
        <v>2209</v>
      </c>
      <c r="M457" s="1833" t="s">
        <v>2</v>
      </c>
      <c r="N457" s="1788" t="s">
        <v>2</v>
      </c>
      <c r="O457" s="1780" t="s">
        <v>2191</v>
      </c>
      <c r="P457" s="1956" t="s">
        <v>2190</v>
      </c>
    </row>
    <row r="458" spans="1:16" ht="36" customHeight="1" x14ac:dyDescent="0.25">
      <c r="A458" s="183"/>
      <c r="B458" s="1866"/>
      <c r="C458" s="1855"/>
      <c r="D458" s="1855"/>
      <c r="E458" s="1784"/>
      <c r="F458" s="1784"/>
      <c r="G458" s="30" t="s">
        <v>496</v>
      </c>
      <c r="H458" s="39" t="s">
        <v>4037</v>
      </c>
      <c r="I458" s="39" t="s">
        <v>4027</v>
      </c>
      <c r="J458" s="1469"/>
      <c r="K458" s="1777"/>
      <c r="L458" s="1777"/>
      <c r="M458" s="1855"/>
      <c r="N458" s="1789"/>
      <c r="O458" s="1781"/>
      <c r="P458" s="1968"/>
    </row>
    <row r="459" spans="1:16" ht="36" customHeight="1" x14ac:dyDescent="0.25">
      <c r="A459" s="183"/>
      <c r="B459" s="1915"/>
      <c r="C459" s="1902"/>
      <c r="D459" s="1902"/>
      <c r="E459" s="1787"/>
      <c r="F459" s="1787"/>
      <c r="G459" s="30" t="s">
        <v>450</v>
      </c>
      <c r="H459" s="1458" t="s">
        <v>2212</v>
      </c>
      <c r="I459" s="39" t="s">
        <v>8</v>
      </c>
      <c r="J459" s="1920"/>
      <c r="K459" s="1778"/>
      <c r="L459" s="1778"/>
      <c r="M459" s="1902"/>
      <c r="N459" s="1984"/>
      <c r="O459" s="1811"/>
      <c r="P459" s="1969"/>
    </row>
    <row r="460" spans="1:16" ht="36" customHeight="1" x14ac:dyDescent="0.25">
      <c r="A460" s="183"/>
      <c r="B460" s="1915"/>
      <c r="C460" s="1902"/>
      <c r="D460" s="1902"/>
      <c r="E460" s="1787"/>
      <c r="F460" s="1787"/>
      <c r="G460" s="30" t="s">
        <v>498</v>
      </c>
      <c r="H460" s="1459"/>
      <c r="I460" s="39" t="s">
        <v>8</v>
      </c>
      <c r="J460" s="1920"/>
      <c r="K460" s="1778"/>
      <c r="L460" s="1778"/>
      <c r="M460" s="1902"/>
      <c r="N460" s="1984"/>
      <c r="O460" s="1811"/>
      <c r="P460" s="1969"/>
    </row>
    <row r="461" spans="1:16" ht="36" customHeight="1" thickBot="1" x14ac:dyDescent="0.3">
      <c r="A461" s="183"/>
      <c r="B461" s="1807"/>
      <c r="C461" s="1835"/>
      <c r="D461" s="1835"/>
      <c r="E461" s="1785"/>
      <c r="F461" s="1785"/>
      <c r="G461" s="144" t="s">
        <v>497</v>
      </c>
      <c r="H461" s="197" t="s">
        <v>2051</v>
      </c>
      <c r="I461" s="198" t="s">
        <v>576</v>
      </c>
      <c r="J461" s="1786"/>
      <c r="K461" s="1779"/>
      <c r="L461" s="1779"/>
      <c r="M461" s="1835"/>
      <c r="N461" s="1790"/>
      <c r="O461" s="1782"/>
      <c r="P461" s="1970"/>
    </row>
    <row r="462" spans="1:16" ht="36" customHeight="1" x14ac:dyDescent="0.25">
      <c r="A462" s="183"/>
      <c r="B462" s="1806"/>
      <c r="C462" s="1833" t="s">
        <v>2</v>
      </c>
      <c r="D462" s="1833" t="s">
        <v>2</v>
      </c>
      <c r="E462" s="1783"/>
      <c r="F462" s="1783"/>
      <c r="G462" s="194" t="s">
        <v>451</v>
      </c>
      <c r="H462" s="195" t="s">
        <v>319</v>
      </c>
      <c r="I462" s="196" t="s">
        <v>319</v>
      </c>
      <c r="J462" s="1731" t="s">
        <v>2207</v>
      </c>
      <c r="K462" s="1776" t="s">
        <v>2211</v>
      </c>
      <c r="L462" s="1776" t="s">
        <v>2210</v>
      </c>
      <c r="M462" s="1833" t="s">
        <v>2</v>
      </c>
      <c r="N462" s="1788" t="s">
        <v>2</v>
      </c>
      <c r="O462" s="1780" t="s">
        <v>2191</v>
      </c>
      <c r="P462" s="1956" t="s">
        <v>2190</v>
      </c>
    </row>
    <row r="463" spans="1:16" ht="36" customHeight="1" x14ac:dyDescent="0.25">
      <c r="A463" s="183"/>
      <c r="B463" s="1866"/>
      <c r="C463" s="1855"/>
      <c r="D463" s="1855"/>
      <c r="E463" s="1784"/>
      <c r="F463" s="1784"/>
      <c r="G463" s="30" t="s">
        <v>496</v>
      </c>
      <c r="H463" s="39" t="s">
        <v>4037</v>
      </c>
      <c r="I463" s="39" t="s">
        <v>4027</v>
      </c>
      <c r="J463" s="1469"/>
      <c r="K463" s="1777"/>
      <c r="L463" s="1777"/>
      <c r="M463" s="1855"/>
      <c r="N463" s="1789"/>
      <c r="O463" s="1781"/>
      <c r="P463" s="1968"/>
    </row>
    <row r="464" spans="1:16" ht="36" customHeight="1" x14ac:dyDescent="0.25">
      <c r="A464" s="183"/>
      <c r="B464" s="1915"/>
      <c r="C464" s="1902"/>
      <c r="D464" s="1902"/>
      <c r="E464" s="1787"/>
      <c r="F464" s="1787"/>
      <c r="G464" s="30" t="s">
        <v>450</v>
      </c>
      <c r="H464" s="1458" t="s">
        <v>2213</v>
      </c>
      <c r="I464" s="39" t="s">
        <v>8</v>
      </c>
      <c r="J464" s="1920"/>
      <c r="K464" s="1778"/>
      <c r="L464" s="1778"/>
      <c r="M464" s="1902"/>
      <c r="N464" s="1984"/>
      <c r="O464" s="1811"/>
      <c r="P464" s="1969"/>
    </row>
    <row r="465" spans="1:16" ht="36" customHeight="1" x14ac:dyDescent="0.25">
      <c r="A465" s="183"/>
      <c r="B465" s="1915"/>
      <c r="C465" s="1902"/>
      <c r="D465" s="1902"/>
      <c r="E465" s="1787"/>
      <c r="F465" s="1787"/>
      <c r="G465" s="30" t="s">
        <v>498</v>
      </c>
      <c r="H465" s="1459"/>
      <c r="I465" s="39" t="s">
        <v>8</v>
      </c>
      <c r="J465" s="1920"/>
      <c r="K465" s="1778"/>
      <c r="L465" s="1778"/>
      <c r="M465" s="1902"/>
      <c r="N465" s="1984"/>
      <c r="O465" s="1811"/>
      <c r="P465" s="1969"/>
    </row>
    <row r="466" spans="1:16" ht="36" customHeight="1" thickBot="1" x14ac:dyDescent="0.3">
      <c r="A466" s="183"/>
      <c r="B466" s="1807"/>
      <c r="C466" s="1835"/>
      <c r="D466" s="1835"/>
      <c r="E466" s="1785"/>
      <c r="F466" s="1785"/>
      <c r="G466" s="144" t="s">
        <v>497</v>
      </c>
      <c r="H466" s="197" t="s">
        <v>646</v>
      </c>
      <c r="I466" s="198" t="s">
        <v>576</v>
      </c>
      <c r="J466" s="1786"/>
      <c r="K466" s="1779"/>
      <c r="L466" s="1779"/>
      <c r="M466" s="1835"/>
      <c r="N466" s="1790"/>
      <c r="O466" s="1782"/>
      <c r="P466" s="1970"/>
    </row>
    <row r="467" spans="1:16" ht="36" customHeight="1" x14ac:dyDescent="0.25">
      <c r="A467" s="183"/>
      <c r="B467" s="1783"/>
      <c r="C467" s="1856" t="s">
        <v>2</v>
      </c>
      <c r="D467" s="1856" t="s">
        <v>2</v>
      </c>
      <c r="E467" s="1783"/>
      <c r="F467" s="1783"/>
      <c r="G467" s="1257" t="s">
        <v>4211</v>
      </c>
      <c r="H467" s="1278" t="s">
        <v>4037</v>
      </c>
      <c r="I467" s="1278" t="s">
        <v>4027</v>
      </c>
      <c r="J467" s="1859" t="s">
        <v>4281</v>
      </c>
      <c r="K467" s="1859" t="s">
        <v>4277</v>
      </c>
      <c r="L467" s="1859" t="s">
        <v>4278</v>
      </c>
      <c r="M467" s="1856" t="s">
        <v>2</v>
      </c>
      <c r="N467" s="1911" t="s">
        <v>2</v>
      </c>
      <c r="O467" s="1791"/>
      <c r="P467" s="1867" t="s">
        <v>2190</v>
      </c>
    </row>
    <row r="468" spans="1:16" ht="36" customHeight="1" x14ac:dyDescent="0.25">
      <c r="A468" s="183"/>
      <c r="B468" s="1784"/>
      <c r="C468" s="1819"/>
      <c r="D468" s="1819"/>
      <c r="E468" s="1784"/>
      <c r="F468" s="1784"/>
      <c r="G468" s="1333" t="s">
        <v>4212</v>
      </c>
      <c r="H468" s="1370" t="s">
        <v>125</v>
      </c>
      <c r="I468" s="1322" t="s">
        <v>576</v>
      </c>
      <c r="J468" s="1860"/>
      <c r="K468" s="1860"/>
      <c r="L468" s="1860"/>
      <c r="M468" s="1819"/>
      <c r="N468" s="1912"/>
      <c r="O468" s="1792"/>
      <c r="P468" s="1868"/>
    </row>
    <row r="469" spans="1:16" ht="18" customHeight="1" x14ac:dyDescent="0.25">
      <c r="A469" s="183"/>
      <c r="B469" s="1787"/>
      <c r="C469" s="1857"/>
      <c r="D469" s="1857"/>
      <c r="E469" s="1787"/>
      <c r="F469" s="1787"/>
      <c r="G469" s="1754" t="s">
        <v>4321</v>
      </c>
      <c r="H469" s="1755"/>
      <c r="I469" s="1756"/>
      <c r="J469" s="1751"/>
      <c r="K469" s="1751"/>
      <c r="L469" s="1751"/>
      <c r="M469" s="1857"/>
      <c r="N469" s="1913"/>
      <c r="O469" s="1793"/>
      <c r="P469" s="2169"/>
    </row>
    <row r="470" spans="1:16" ht="36" customHeight="1" x14ac:dyDescent="0.25">
      <c r="A470" s="183"/>
      <c r="B470" s="1787"/>
      <c r="C470" s="1857"/>
      <c r="D470" s="1857"/>
      <c r="E470" s="1787"/>
      <c r="F470" s="1787"/>
      <c r="G470" s="1257" t="s">
        <v>4312</v>
      </c>
      <c r="H470" s="1277" t="s">
        <v>2497</v>
      </c>
      <c r="I470" s="1257" t="s">
        <v>204</v>
      </c>
      <c r="J470" s="1751"/>
      <c r="K470" s="1751"/>
      <c r="L470" s="1751"/>
      <c r="M470" s="1857"/>
      <c r="N470" s="1913"/>
      <c r="O470" s="1793"/>
      <c r="P470" s="2169"/>
    </row>
    <row r="471" spans="1:16" ht="36" customHeight="1" x14ac:dyDescent="0.25">
      <c r="A471" s="183"/>
      <c r="B471" s="1787"/>
      <c r="C471" s="1857"/>
      <c r="D471" s="1857"/>
      <c r="E471" s="1787"/>
      <c r="F471" s="1787"/>
      <c r="G471" s="1257" t="s">
        <v>4189</v>
      </c>
      <c r="H471" s="1277" t="s">
        <v>2497</v>
      </c>
      <c r="I471" s="1257" t="s">
        <v>745</v>
      </c>
      <c r="J471" s="1751"/>
      <c r="K471" s="1751"/>
      <c r="L471" s="1751"/>
      <c r="M471" s="1857"/>
      <c r="N471" s="1913"/>
      <c r="O471" s="1793"/>
      <c r="P471" s="2169"/>
    </row>
    <row r="472" spans="1:16" ht="36" customHeight="1" x14ac:dyDescent="0.25">
      <c r="A472" s="183"/>
      <c r="B472" s="1787"/>
      <c r="C472" s="1857"/>
      <c r="D472" s="1857"/>
      <c r="E472" s="1787"/>
      <c r="F472" s="1787"/>
      <c r="G472" s="1257" t="s">
        <v>4313</v>
      </c>
      <c r="H472" s="1277" t="s">
        <v>2497</v>
      </c>
      <c r="I472" s="1257" t="s">
        <v>2050</v>
      </c>
      <c r="J472" s="1751"/>
      <c r="K472" s="1751"/>
      <c r="L472" s="1751"/>
      <c r="M472" s="1857"/>
      <c r="N472" s="1913"/>
      <c r="O472" s="1793"/>
      <c r="P472" s="2169"/>
    </row>
    <row r="473" spans="1:16" ht="36" customHeight="1" x14ac:dyDescent="0.25">
      <c r="A473" s="183"/>
      <c r="B473" s="1787"/>
      <c r="C473" s="1857"/>
      <c r="D473" s="1857"/>
      <c r="E473" s="1787"/>
      <c r="F473" s="1787"/>
      <c r="G473" s="1257" t="s">
        <v>4191</v>
      </c>
      <c r="H473" s="1277" t="s">
        <v>2497</v>
      </c>
      <c r="I473" s="1257" t="s">
        <v>1792</v>
      </c>
      <c r="J473" s="1751"/>
      <c r="K473" s="1751"/>
      <c r="L473" s="1751"/>
      <c r="M473" s="1857"/>
      <c r="N473" s="1913"/>
      <c r="O473" s="1793"/>
      <c r="P473" s="2169"/>
    </row>
    <row r="474" spans="1:16" ht="36" customHeight="1" x14ac:dyDescent="0.25">
      <c r="A474" s="183"/>
      <c r="B474" s="1787"/>
      <c r="C474" s="1857"/>
      <c r="D474" s="1857"/>
      <c r="E474" s="1787"/>
      <c r="F474" s="1787"/>
      <c r="G474" s="1257" t="s">
        <v>4314</v>
      </c>
      <c r="H474" s="1277" t="s">
        <v>2497</v>
      </c>
      <c r="I474" s="1373" t="s">
        <v>20</v>
      </c>
      <c r="J474" s="1751"/>
      <c r="K474" s="1751"/>
      <c r="L474" s="1751"/>
      <c r="M474" s="1857"/>
      <c r="N474" s="1913"/>
      <c r="O474" s="1793"/>
      <c r="P474" s="2169"/>
    </row>
    <row r="475" spans="1:16" ht="36" customHeight="1" x14ac:dyDescent="0.25">
      <c r="A475" s="183"/>
      <c r="B475" s="1787"/>
      <c r="C475" s="1857"/>
      <c r="D475" s="1857"/>
      <c r="E475" s="1787"/>
      <c r="F475" s="1787"/>
      <c r="G475" s="1257" t="s">
        <v>4315</v>
      </c>
      <c r="H475" s="1277" t="s">
        <v>2497</v>
      </c>
      <c r="I475" s="1373" t="s">
        <v>20</v>
      </c>
      <c r="J475" s="1751"/>
      <c r="K475" s="1751"/>
      <c r="L475" s="1751"/>
      <c r="M475" s="1857"/>
      <c r="N475" s="1913"/>
      <c r="O475" s="1793"/>
      <c r="P475" s="2169"/>
    </row>
    <row r="476" spans="1:16" ht="36" customHeight="1" x14ac:dyDescent="0.25">
      <c r="A476" s="183"/>
      <c r="B476" s="1787"/>
      <c r="C476" s="1857"/>
      <c r="D476" s="1857"/>
      <c r="E476" s="1787"/>
      <c r="F476" s="1787"/>
      <c r="G476" s="1257" t="s">
        <v>4316</v>
      </c>
      <c r="H476" s="1277" t="s">
        <v>2497</v>
      </c>
      <c r="I476" s="1373" t="s">
        <v>212</v>
      </c>
      <c r="J476" s="1751"/>
      <c r="K476" s="1751"/>
      <c r="L476" s="1751"/>
      <c r="M476" s="1857"/>
      <c r="N476" s="1913"/>
      <c r="O476" s="1793"/>
      <c r="P476" s="2169"/>
    </row>
    <row r="477" spans="1:16" ht="36" customHeight="1" x14ac:dyDescent="0.25">
      <c r="A477" s="183"/>
      <c r="B477" s="1787"/>
      <c r="C477" s="1857"/>
      <c r="D477" s="1857"/>
      <c r="E477" s="1787"/>
      <c r="F477" s="1787"/>
      <c r="G477" s="1257" t="s">
        <v>4206</v>
      </c>
      <c r="H477" s="1277" t="s">
        <v>2497</v>
      </c>
      <c r="I477" s="1373" t="s">
        <v>212</v>
      </c>
      <c r="J477" s="1751"/>
      <c r="K477" s="1751"/>
      <c r="L477" s="1751"/>
      <c r="M477" s="1857"/>
      <c r="N477" s="1913"/>
      <c r="O477" s="1793"/>
      <c r="P477" s="2169"/>
    </row>
    <row r="478" spans="1:16" ht="36" customHeight="1" x14ac:dyDescent="0.25">
      <c r="A478" s="183"/>
      <c r="B478" s="1787"/>
      <c r="C478" s="1857"/>
      <c r="D478" s="1857"/>
      <c r="E478" s="1787"/>
      <c r="F478" s="1787"/>
      <c r="G478" s="1257" t="s">
        <v>4317</v>
      </c>
      <c r="H478" s="1277" t="s">
        <v>2497</v>
      </c>
      <c r="I478" s="1257" t="s">
        <v>246</v>
      </c>
      <c r="J478" s="1751"/>
      <c r="K478" s="1751"/>
      <c r="L478" s="1751"/>
      <c r="M478" s="1857"/>
      <c r="N478" s="1913"/>
      <c r="O478" s="1793"/>
      <c r="P478" s="2169"/>
    </row>
    <row r="479" spans="1:16" ht="36" customHeight="1" thickBot="1" x14ac:dyDescent="0.3">
      <c r="A479" s="183"/>
      <c r="B479" s="1787"/>
      <c r="C479" s="1858"/>
      <c r="D479" s="1858"/>
      <c r="E479" s="1787"/>
      <c r="F479" s="1787"/>
      <c r="G479" s="1257" t="s">
        <v>4318</v>
      </c>
      <c r="H479" s="1277" t="s">
        <v>2497</v>
      </c>
      <c r="I479" s="1257" t="s">
        <v>2071</v>
      </c>
      <c r="J479" s="1861"/>
      <c r="K479" s="1861"/>
      <c r="L479" s="1861"/>
      <c r="M479" s="1858"/>
      <c r="N479" s="1914"/>
      <c r="O479" s="1794"/>
      <c r="P479" s="1869"/>
    </row>
    <row r="480" spans="1:16" ht="21" customHeight="1" thickBot="1" x14ac:dyDescent="0.3">
      <c r="A480" s="187" t="s">
        <v>365</v>
      </c>
      <c r="B480" s="1803" t="s">
        <v>222</v>
      </c>
      <c r="C480" s="1804"/>
      <c r="D480" s="1804"/>
      <c r="E480" s="1804"/>
      <c r="F480" s="1804"/>
      <c r="G480" s="1960"/>
      <c r="H480" s="1960"/>
      <c r="I480" s="1960"/>
      <c r="J480" s="1804"/>
      <c r="K480" s="1804"/>
      <c r="L480" s="1804"/>
      <c r="M480" s="1804"/>
      <c r="N480" s="1805"/>
      <c r="O480" s="757"/>
      <c r="P480" s="753"/>
    </row>
    <row r="481" spans="1:16" ht="24" customHeight="1" thickBot="1" x14ac:dyDescent="0.3">
      <c r="A481" s="187" t="s">
        <v>366</v>
      </c>
      <c r="B481" s="1803" t="s">
        <v>495</v>
      </c>
      <c r="C481" s="1804"/>
      <c r="D481" s="1804"/>
      <c r="E481" s="1804"/>
      <c r="F481" s="1804"/>
      <c r="G481" s="1804"/>
      <c r="H481" s="1804"/>
      <c r="I481" s="1804"/>
      <c r="J481" s="1804"/>
      <c r="K481" s="1804"/>
      <c r="L481" s="1804"/>
      <c r="M481" s="1804"/>
      <c r="N481" s="1805"/>
      <c r="O481" s="757"/>
      <c r="P481" s="753"/>
    </row>
    <row r="482" spans="1:16" ht="36" customHeight="1" x14ac:dyDescent="0.25">
      <c r="A482" s="183"/>
      <c r="B482" s="1806"/>
      <c r="C482" s="1833" t="s">
        <v>2</v>
      </c>
      <c r="D482" s="1833" t="s">
        <v>2</v>
      </c>
      <c r="E482" s="1783"/>
      <c r="F482" s="1783"/>
      <c r="G482" s="30" t="s">
        <v>462</v>
      </c>
      <c r="H482" s="39" t="s">
        <v>348</v>
      </c>
      <c r="I482" s="39" t="s">
        <v>348</v>
      </c>
      <c r="J482" s="1731" t="s">
        <v>2195</v>
      </c>
      <c r="K482" s="1776" t="s">
        <v>2196</v>
      </c>
      <c r="L482" s="1776" t="s">
        <v>2197</v>
      </c>
      <c r="M482" s="1833" t="s">
        <v>2</v>
      </c>
      <c r="N482" s="1788" t="s">
        <v>2</v>
      </c>
      <c r="O482" s="1971"/>
      <c r="P482" s="1956" t="s">
        <v>2334</v>
      </c>
    </row>
    <row r="483" spans="1:16" ht="36" customHeight="1" x14ac:dyDescent="0.25">
      <c r="A483" s="183"/>
      <c r="B483" s="1866"/>
      <c r="C483" s="1855"/>
      <c r="D483" s="1855"/>
      <c r="E483" s="1784"/>
      <c r="F483" s="1784"/>
      <c r="G483" s="30" t="s">
        <v>463</v>
      </c>
      <c r="H483" s="39" t="s">
        <v>125</v>
      </c>
      <c r="I483" s="39" t="s">
        <v>576</v>
      </c>
      <c r="J483" s="1469"/>
      <c r="K483" s="1777"/>
      <c r="L483" s="1777"/>
      <c r="M483" s="1855"/>
      <c r="N483" s="1789"/>
      <c r="O483" s="1972"/>
      <c r="P483" s="1968"/>
    </row>
    <row r="484" spans="1:16" ht="36" customHeight="1" x14ac:dyDescent="0.25">
      <c r="A484" s="183"/>
      <c r="B484" s="1915"/>
      <c r="C484" s="1902"/>
      <c r="D484" s="1902"/>
      <c r="E484" s="1787"/>
      <c r="F484" s="1787"/>
      <c r="G484" s="30" t="s">
        <v>496</v>
      </c>
      <c r="H484" s="39" t="s">
        <v>4037</v>
      </c>
      <c r="I484" s="39" t="s">
        <v>4027</v>
      </c>
      <c r="J484" s="1920"/>
      <c r="K484" s="1778"/>
      <c r="L484" s="1778"/>
      <c r="M484" s="1902"/>
      <c r="N484" s="1984"/>
      <c r="O484" s="1973"/>
      <c r="P484" s="1969"/>
    </row>
    <row r="485" spans="1:16" ht="36" customHeight="1" thickBot="1" x14ac:dyDescent="0.3">
      <c r="A485" s="183"/>
      <c r="B485" s="1807"/>
      <c r="C485" s="1835"/>
      <c r="D485" s="1835"/>
      <c r="E485" s="1785"/>
      <c r="F485" s="1785"/>
      <c r="G485" s="144" t="s">
        <v>497</v>
      </c>
      <c r="H485" s="197" t="s">
        <v>125</v>
      </c>
      <c r="I485" s="198" t="s">
        <v>576</v>
      </c>
      <c r="J485" s="1786"/>
      <c r="K485" s="1779"/>
      <c r="L485" s="1779"/>
      <c r="M485" s="1835"/>
      <c r="N485" s="1790"/>
      <c r="O485" s="1974"/>
      <c r="P485" s="1970"/>
    </row>
    <row r="486" spans="1:16" ht="15.75" customHeight="1" thickBot="1" x14ac:dyDescent="0.3">
      <c r="A486" s="187" t="s">
        <v>95</v>
      </c>
      <c r="B486" s="1803" t="s">
        <v>210</v>
      </c>
      <c r="C486" s="1804"/>
      <c r="D486" s="1804"/>
      <c r="E486" s="1804"/>
      <c r="F486" s="1804"/>
      <c r="G486" s="1804"/>
      <c r="H486" s="1804"/>
      <c r="I486" s="1804"/>
      <c r="J486" s="1804"/>
      <c r="K486" s="1804"/>
      <c r="L486" s="1804"/>
      <c r="M486" s="1804"/>
      <c r="N486" s="1805"/>
      <c r="O486" s="757"/>
      <c r="P486" s="753"/>
    </row>
    <row r="487" spans="1:16" ht="15.75" customHeight="1" thickBot="1" x14ac:dyDescent="0.3">
      <c r="A487" s="313" t="s">
        <v>322</v>
      </c>
      <c r="B487" s="1899" t="s">
        <v>192</v>
      </c>
      <c r="C487" s="1900"/>
      <c r="D487" s="1900"/>
      <c r="E487" s="1900"/>
      <c r="F487" s="1900"/>
      <c r="G487" s="1900"/>
      <c r="H487" s="1900"/>
      <c r="I487" s="1900"/>
      <c r="J487" s="1900"/>
      <c r="K487" s="1900"/>
      <c r="L487" s="1900"/>
      <c r="M487" s="1900"/>
      <c r="N487" s="1901"/>
      <c r="O487" s="756"/>
      <c r="P487" s="752"/>
    </row>
    <row r="488" spans="1:16" ht="30" customHeight="1" x14ac:dyDescent="0.25">
      <c r="A488" s="183"/>
      <c r="B488" s="1982" t="s">
        <v>2</v>
      </c>
      <c r="C488" s="1833" t="s">
        <v>2</v>
      </c>
      <c r="D488" s="1833" t="s">
        <v>2</v>
      </c>
      <c r="E488" s="1833" t="s">
        <v>2</v>
      </c>
      <c r="F488" s="1833" t="s">
        <v>2</v>
      </c>
      <c r="G488" s="194" t="s">
        <v>829</v>
      </c>
      <c r="H488" s="1731" t="s">
        <v>827</v>
      </c>
      <c r="I488" s="194" t="s">
        <v>8</v>
      </c>
      <c r="J488" s="1731" t="s">
        <v>586</v>
      </c>
      <c r="K488" s="1776" t="s">
        <v>541</v>
      </c>
      <c r="L488" s="1776" t="s">
        <v>600</v>
      </c>
      <c r="M488" s="1833" t="s">
        <v>2</v>
      </c>
      <c r="N488" s="1788" t="s">
        <v>2</v>
      </c>
      <c r="O488" s="1780" t="s">
        <v>3032</v>
      </c>
      <c r="P488" s="1956" t="s">
        <v>3033</v>
      </c>
    </row>
    <row r="489" spans="1:16" ht="39.75" customHeight="1" thickBot="1" x14ac:dyDescent="0.3">
      <c r="A489" s="183"/>
      <c r="B489" s="1983"/>
      <c r="C489" s="1902"/>
      <c r="D489" s="1902"/>
      <c r="E489" s="1902"/>
      <c r="F489" s="1902"/>
      <c r="G489" s="965" t="s">
        <v>436</v>
      </c>
      <c r="H489" s="1920"/>
      <c r="I489" s="31" t="s">
        <v>8</v>
      </c>
      <c r="J489" s="1920"/>
      <c r="K489" s="1778"/>
      <c r="L489" s="1778"/>
      <c r="M489" s="1902"/>
      <c r="N489" s="1984"/>
      <c r="O489" s="1811"/>
      <c r="P489" s="1969"/>
    </row>
    <row r="490" spans="1:16" ht="42" customHeight="1" x14ac:dyDescent="0.25">
      <c r="A490" s="183"/>
      <c r="B490" s="2011" t="s">
        <v>2</v>
      </c>
      <c r="C490" s="1903" t="s">
        <v>2</v>
      </c>
      <c r="D490" s="1903" t="s">
        <v>2</v>
      </c>
      <c r="E490" s="1903" t="s">
        <v>2</v>
      </c>
      <c r="F490" s="1903" t="s">
        <v>2</v>
      </c>
      <c r="G490" s="1147" t="s">
        <v>1977</v>
      </c>
      <c r="H490" s="1923" t="s">
        <v>3031</v>
      </c>
      <c r="I490" s="535" t="s">
        <v>8</v>
      </c>
      <c r="J490" s="1923" t="s">
        <v>3030</v>
      </c>
      <c r="K490" s="1931" t="s">
        <v>3028</v>
      </c>
      <c r="L490" s="1931" t="s">
        <v>3029</v>
      </c>
      <c r="M490" s="1985" t="s">
        <v>2</v>
      </c>
      <c r="N490" s="1980" t="s">
        <v>2</v>
      </c>
      <c r="O490" s="1990" t="s">
        <v>3032</v>
      </c>
      <c r="P490" s="1992"/>
    </row>
    <row r="491" spans="1:16" ht="39.75" customHeight="1" thickBot="1" x14ac:dyDescent="0.3">
      <c r="A491" s="183"/>
      <c r="B491" s="2012"/>
      <c r="C491" s="1904"/>
      <c r="D491" s="1904"/>
      <c r="E491" s="1904"/>
      <c r="F491" s="1904"/>
      <c r="G491" s="1148" t="s">
        <v>195</v>
      </c>
      <c r="H491" s="1924"/>
      <c r="I491" s="592" t="s">
        <v>8</v>
      </c>
      <c r="J491" s="1924"/>
      <c r="K491" s="1932"/>
      <c r="L491" s="1932"/>
      <c r="M491" s="1986"/>
      <c r="N491" s="1981"/>
      <c r="O491" s="1991"/>
      <c r="P491" s="1993"/>
    </row>
    <row r="492" spans="1:16" ht="15.75" customHeight="1" thickBot="1" x14ac:dyDescent="0.3">
      <c r="A492" s="187" t="s">
        <v>365</v>
      </c>
      <c r="B492" s="1803" t="s">
        <v>222</v>
      </c>
      <c r="C492" s="1804"/>
      <c r="D492" s="1804"/>
      <c r="E492" s="1804"/>
      <c r="F492" s="1804"/>
      <c r="G492" s="1804"/>
      <c r="H492" s="1804"/>
      <c r="I492" s="1804"/>
      <c r="J492" s="1804"/>
      <c r="K492" s="1804"/>
      <c r="L492" s="1804"/>
      <c r="M492" s="1804"/>
      <c r="N492" s="1805"/>
      <c r="O492" s="757"/>
      <c r="P492" s="753"/>
    </row>
    <row r="493" spans="1:16" ht="15.75" customHeight="1" thickBot="1" x14ac:dyDescent="0.3">
      <c r="A493" s="313" t="s">
        <v>322</v>
      </c>
      <c r="B493" s="1899" t="s">
        <v>192</v>
      </c>
      <c r="C493" s="1900"/>
      <c r="D493" s="1900"/>
      <c r="E493" s="1900"/>
      <c r="F493" s="1900"/>
      <c r="G493" s="1900"/>
      <c r="H493" s="1900"/>
      <c r="I493" s="1900"/>
      <c r="J493" s="1900"/>
      <c r="K493" s="1900"/>
      <c r="L493" s="1900"/>
      <c r="M493" s="1900"/>
      <c r="N493" s="1901"/>
      <c r="O493" s="756"/>
      <c r="P493" s="752"/>
    </row>
    <row r="494" spans="1:16" ht="22.5" x14ac:dyDescent="0.25">
      <c r="A494" s="183"/>
      <c r="B494" s="1827"/>
      <c r="C494" s="1833" t="s">
        <v>2</v>
      </c>
      <c r="D494" s="1833" t="s">
        <v>2</v>
      </c>
      <c r="E494" s="1833" t="s">
        <v>2</v>
      </c>
      <c r="F494" s="1833" t="s">
        <v>2</v>
      </c>
      <c r="G494" s="194" t="s">
        <v>829</v>
      </c>
      <c r="H494" s="1800" t="s">
        <v>830</v>
      </c>
      <c r="I494" s="305" t="s">
        <v>8</v>
      </c>
      <c r="J494" s="1800" t="s">
        <v>585</v>
      </c>
      <c r="K494" s="1905" t="s">
        <v>542</v>
      </c>
      <c r="L494" s="1905" t="s">
        <v>982</v>
      </c>
      <c r="M494" s="1999" t="s">
        <v>2</v>
      </c>
      <c r="N494" s="1994" t="s">
        <v>2</v>
      </c>
      <c r="O494" s="1780" t="s">
        <v>3032</v>
      </c>
      <c r="P494" s="1956" t="s">
        <v>3033</v>
      </c>
    </row>
    <row r="495" spans="1:16" ht="34.5" thickBot="1" x14ac:dyDescent="0.3">
      <c r="A495" s="183"/>
      <c r="B495" s="1829"/>
      <c r="C495" s="1835"/>
      <c r="D495" s="1835"/>
      <c r="E495" s="1835"/>
      <c r="F495" s="1835"/>
      <c r="G495" s="144" t="s">
        <v>509</v>
      </c>
      <c r="H495" s="1802"/>
      <c r="I495" s="306" t="s">
        <v>8</v>
      </c>
      <c r="J495" s="1802"/>
      <c r="K495" s="1907"/>
      <c r="L495" s="1907"/>
      <c r="M495" s="2000"/>
      <c r="N495" s="1995"/>
      <c r="O495" s="1782"/>
      <c r="P495" s="1970"/>
    </row>
    <row r="496" spans="1:16" ht="15.75" customHeight="1" thickBot="1" x14ac:dyDescent="0.3">
      <c r="A496" s="187" t="s">
        <v>366</v>
      </c>
      <c r="B496" s="1803" t="s">
        <v>495</v>
      </c>
      <c r="C496" s="1804"/>
      <c r="D496" s="1804"/>
      <c r="E496" s="1804"/>
      <c r="F496" s="1804"/>
      <c r="G496" s="1804"/>
      <c r="H496" s="1804"/>
      <c r="I496" s="1804"/>
      <c r="J496" s="1804"/>
      <c r="K496" s="1804"/>
      <c r="L496" s="1804"/>
      <c r="M496" s="1804"/>
      <c r="N496" s="1805"/>
      <c r="O496" s="757"/>
      <c r="P496" s="753"/>
    </row>
    <row r="497" spans="1:16" ht="15.75" customHeight="1" thickBot="1" x14ac:dyDescent="0.3">
      <c r="A497" s="313" t="s">
        <v>322</v>
      </c>
      <c r="B497" s="1899" t="s">
        <v>192</v>
      </c>
      <c r="C497" s="1900"/>
      <c r="D497" s="1900"/>
      <c r="E497" s="1900"/>
      <c r="F497" s="1900"/>
      <c r="G497" s="1900"/>
      <c r="H497" s="1900"/>
      <c r="I497" s="1900"/>
      <c r="J497" s="1900"/>
      <c r="K497" s="1900"/>
      <c r="L497" s="1900"/>
      <c r="M497" s="1900"/>
      <c r="N497" s="1901"/>
      <c r="O497" s="756"/>
      <c r="P497" s="752"/>
    </row>
    <row r="498" spans="1:16" ht="22.5" x14ac:dyDescent="0.25">
      <c r="A498" s="183"/>
      <c r="B498" s="2002" t="s">
        <v>2</v>
      </c>
      <c r="C498" s="1978" t="s">
        <v>2</v>
      </c>
      <c r="D498" s="1978" t="s">
        <v>2</v>
      </c>
      <c r="E498" s="1978" t="s">
        <v>2</v>
      </c>
      <c r="F498" s="1978" t="s">
        <v>2</v>
      </c>
      <c r="G498" s="194" t="s">
        <v>829</v>
      </c>
      <c r="H498" s="1800" t="s">
        <v>831</v>
      </c>
      <c r="I498" s="305" t="s">
        <v>8</v>
      </c>
      <c r="J498" s="1800" t="s">
        <v>587</v>
      </c>
      <c r="K498" s="1905" t="s">
        <v>832</v>
      </c>
      <c r="L498" s="1905" t="s">
        <v>983</v>
      </c>
      <c r="M498" s="1999" t="s">
        <v>2</v>
      </c>
      <c r="N498" s="1994" t="s">
        <v>2</v>
      </c>
      <c r="O498" s="1780" t="s">
        <v>2191</v>
      </c>
      <c r="P498" s="1956" t="s">
        <v>2190</v>
      </c>
    </row>
    <row r="499" spans="1:16" ht="34.5" thickBot="1" x14ac:dyDescent="0.3">
      <c r="A499" s="183"/>
      <c r="B499" s="2003"/>
      <c r="C499" s="1979"/>
      <c r="D499" s="1979"/>
      <c r="E499" s="1979"/>
      <c r="F499" s="1979"/>
      <c r="G499" s="144" t="s">
        <v>498</v>
      </c>
      <c r="H499" s="1802"/>
      <c r="I499" s="306" t="s">
        <v>8</v>
      </c>
      <c r="J499" s="1802"/>
      <c r="K499" s="1907"/>
      <c r="L499" s="1907"/>
      <c r="M499" s="2000"/>
      <c r="N499" s="1995"/>
      <c r="O499" s="1782"/>
      <c r="P499" s="1970"/>
    </row>
    <row r="500" spans="1:16" ht="18" customHeight="1" thickBot="1" x14ac:dyDescent="0.3">
      <c r="A500" s="187" t="s">
        <v>368</v>
      </c>
      <c r="B500" s="1803" t="s">
        <v>228</v>
      </c>
      <c r="C500" s="1804"/>
      <c r="D500" s="1804"/>
      <c r="E500" s="1804"/>
      <c r="F500" s="1804"/>
      <c r="G500" s="1804"/>
      <c r="H500" s="1804"/>
      <c r="I500" s="1804"/>
      <c r="J500" s="1804"/>
      <c r="K500" s="1804"/>
      <c r="L500" s="1804"/>
      <c r="M500" s="1804"/>
      <c r="N500" s="1805"/>
      <c r="O500" s="757"/>
      <c r="P500" s="753"/>
    </row>
    <row r="501" spans="1:16" ht="15.75" customHeight="1" thickBot="1" x14ac:dyDescent="0.3">
      <c r="A501" s="313" t="s">
        <v>322</v>
      </c>
      <c r="B501" s="1899" t="s">
        <v>192</v>
      </c>
      <c r="C501" s="1900"/>
      <c r="D501" s="1900"/>
      <c r="E501" s="1900"/>
      <c r="F501" s="1900"/>
      <c r="G501" s="1900"/>
      <c r="H501" s="1900"/>
      <c r="I501" s="1900"/>
      <c r="J501" s="1900"/>
      <c r="K501" s="1900"/>
      <c r="L501" s="1900"/>
      <c r="M501" s="1900"/>
      <c r="N501" s="1901"/>
      <c r="O501" s="756"/>
      <c r="P501" s="752"/>
    </row>
    <row r="502" spans="1:16" ht="36" customHeight="1" x14ac:dyDescent="0.25">
      <c r="A502" s="183"/>
      <c r="B502" s="1925" t="s">
        <v>2</v>
      </c>
      <c r="C502" s="1908" t="s">
        <v>2</v>
      </c>
      <c r="D502" s="1908" t="s">
        <v>2</v>
      </c>
      <c r="E502" s="1908" t="s">
        <v>2</v>
      </c>
      <c r="F502" s="1908" t="s">
        <v>2</v>
      </c>
      <c r="G502" s="194" t="s">
        <v>428</v>
      </c>
      <c r="H502" s="188" t="s">
        <v>8</v>
      </c>
      <c r="I502" s="190" t="s">
        <v>8</v>
      </c>
      <c r="J502" s="1800" t="s">
        <v>588</v>
      </c>
      <c r="K502" s="1905" t="s">
        <v>3761</v>
      </c>
      <c r="L502" s="1905" t="s">
        <v>601</v>
      </c>
      <c r="M502" s="2008" t="s">
        <v>2</v>
      </c>
      <c r="N502" s="1928" t="s">
        <v>2</v>
      </c>
      <c r="O502" s="1780" t="s">
        <v>2191</v>
      </c>
      <c r="P502" s="1956" t="s">
        <v>2190</v>
      </c>
    </row>
    <row r="503" spans="1:16" ht="36" customHeight="1" x14ac:dyDescent="0.25">
      <c r="A503" s="183"/>
      <c r="B503" s="1926"/>
      <c r="C503" s="1909"/>
      <c r="D503" s="1909"/>
      <c r="E503" s="1909"/>
      <c r="F503" s="1909"/>
      <c r="G503" s="30" t="s">
        <v>427</v>
      </c>
      <c r="H503" s="46" t="s">
        <v>584</v>
      </c>
      <c r="I503" s="46" t="s">
        <v>580</v>
      </c>
      <c r="J503" s="1801"/>
      <c r="K503" s="1906"/>
      <c r="L503" s="1906"/>
      <c r="M503" s="2009"/>
      <c r="N503" s="1929"/>
      <c r="O503" s="2001"/>
      <c r="P503" s="2147"/>
    </row>
    <row r="504" spans="1:16" ht="36" customHeight="1" thickBot="1" x14ac:dyDescent="0.3">
      <c r="A504" s="183"/>
      <c r="B504" s="1927"/>
      <c r="C504" s="1910"/>
      <c r="D504" s="1910"/>
      <c r="E504" s="1910"/>
      <c r="F504" s="1910"/>
      <c r="G504" s="144" t="s">
        <v>829</v>
      </c>
      <c r="H504" s="193" t="s">
        <v>801</v>
      </c>
      <c r="I504" s="193" t="s">
        <v>8</v>
      </c>
      <c r="J504" s="1802"/>
      <c r="K504" s="1907"/>
      <c r="L504" s="1907"/>
      <c r="M504" s="2010"/>
      <c r="N504" s="1930"/>
      <c r="O504" s="1958"/>
      <c r="P504" s="1957"/>
    </row>
    <row r="505" spans="1:16" ht="36" customHeight="1" x14ac:dyDescent="0.25">
      <c r="A505" s="183"/>
      <c r="B505" s="1925" t="s">
        <v>2</v>
      </c>
      <c r="C505" s="1908" t="s">
        <v>2</v>
      </c>
      <c r="D505" s="1908" t="s">
        <v>2</v>
      </c>
      <c r="E505" s="1908" t="s">
        <v>2</v>
      </c>
      <c r="F505" s="1908" t="s">
        <v>2</v>
      </c>
      <c r="G505" s="535" t="s">
        <v>428</v>
      </c>
      <c r="H505" s="1143" t="s">
        <v>3593</v>
      </c>
      <c r="I505" s="1143" t="s">
        <v>8</v>
      </c>
      <c r="J505" s="1840" t="s">
        <v>3054</v>
      </c>
      <c r="K505" s="1836" t="s">
        <v>3053</v>
      </c>
      <c r="L505" s="1836" t="s">
        <v>3051</v>
      </c>
      <c r="M505" s="1987" t="s">
        <v>2</v>
      </c>
      <c r="N505" s="2004" t="s">
        <v>2</v>
      </c>
      <c r="O505" s="1975" t="s">
        <v>2191</v>
      </c>
      <c r="P505" s="1996"/>
    </row>
    <row r="506" spans="1:16" ht="36" customHeight="1" x14ac:dyDescent="0.25">
      <c r="A506" s="183"/>
      <c r="B506" s="1926"/>
      <c r="C506" s="1909"/>
      <c r="D506" s="1909"/>
      <c r="E506" s="1909"/>
      <c r="F506" s="1909"/>
      <c r="G506" s="36" t="s">
        <v>427</v>
      </c>
      <c r="H506" s="1145" t="s">
        <v>3594</v>
      </c>
      <c r="I506" s="1145" t="s">
        <v>580</v>
      </c>
      <c r="J506" s="1698"/>
      <c r="K506" s="1865"/>
      <c r="L506" s="1865"/>
      <c r="M506" s="1988"/>
      <c r="N506" s="2005"/>
      <c r="O506" s="1976"/>
      <c r="P506" s="1997"/>
    </row>
    <row r="507" spans="1:16" ht="36" customHeight="1" thickBot="1" x14ac:dyDescent="0.3">
      <c r="A507" s="183"/>
      <c r="B507" s="1927"/>
      <c r="C507" s="1910"/>
      <c r="D507" s="1910"/>
      <c r="E507" s="1910"/>
      <c r="F507" s="1910"/>
      <c r="G507" s="592" t="s">
        <v>829</v>
      </c>
      <c r="H507" s="332" t="s">
        <v>8</v>
      </c>
      <c r="I507" s="332" t="s">
        <v>8</v>
      </c>
      <c r="J507" s="1842"/>
      <c r="K507" s="1838"/>
      <c r="L507" s="1838"/>
      <c r="M507" s="1989"/>
      <c r="N507" s="2006"/>
      <c r="O507" s="1977"/>
      <c r="P507" s="1998"/>
    </row>
    <row r="508" spans="1:16" ht="18.75" customHeight="1" thickBot="1" x14ac:dyDescent="0.3">
      <c r="A508" s="187" t="s">
        <v>95</v>
      </c>
      <c r="B508" s="1803" t="s">
        <v>210</v>
      </c>
      <c r="C508" s="1804"/>
      <c r="D508" s="1804"/>
      <c r="E508" s="1804"/>
      <c r="F508" s="1804"/>
      <c r="G508" s="1804"/>
      <c r="H508" s="1804"/>
      <c r="I508" s="1804"/>
      <c r="J508" s="1804"/>
      <c r="K508" s="1804"/>
      <c r="L508" s="1804"/>
      <c r="M508" s="1804"/>
      <c r="N508" s="1805"/>
      <c r="O508" s="757"/>
      <c r="P508" s="753"/>
    </row>
    <row r="509" spans="1:16" ht="18" customHeight="1" thickBot="1" x14ac:dyDescent="0.3">
      <c r="A509" s="187" t="s">
        <v>368</v>
      </c>
      <c r="B509" s="1803" t="s">
        <v>228</v>
      </c>
      <c r="C509" s="1804"/>
      <c r="D509" s="1804"/>
      <c r="E509" s="1804"/>
      <c r="F509" s="1804"/>
      <c r="G509" s="1804"/>
      <c r="H509" s="1804"/>
      <c r="I509" s="1804"/>
      <c r="J509" s="1804"/>
      <c r="K509" s="1804"/>
      <c r="L509" s="1804"/>
      <c r="M509" s="1804"/>
      <c r="N509" s="1805"/>
      <c r="O509" s="757"/>
      <c r="P509" s="753"/>
    </row>
    <row r="510" spans="1:16" ht="39.75" customHeight="1" x14ac:dyDescent="0.25">
      <c r="A510" s="183"/>
      <c r="B510" s="1852" t="s">
        <v>2</v>
      </c>
      <c r="C510" s="1852" t="s">
        <v>2</v>
      </c>
      <c r="D510" s="1852" t="s">
        <v>2</v>
      </c>
      <c r="E510" s="1852" t="s">
        <v>2</v>
      </c>
      <c r="F510" s="1852" t="s">
        <v>2</v>
      </c>
      <c r="G510" s="30" t="s">
        <v>1977</v>
      </c>
      <c r="H510" s="2007" t="s">
        <v>2214</v>
      </c>
      <c r="I510" s="196" t="s">
        <v>8</v>
      </c>
      <c r="J510" s="1731" t="s">
        <v>2215</v>
      </c>
      <c r="K510" s="1776" t="s">
        <v>2216</v>
      </c>
      <c r="L510" s="1776" t="s">
        <v>2217</v>
      </c>
      <c r="M510" s="1852" t="s">
        <v>2</v>
      </c>
      <c r="N510" s="1883" t="s">
        <v>2</v>
      </c>
      <c r="O510" s="1780" t="s">
        <v>2191</v>
      </c>
      <c r="P510" s="1956" t="s">
        <v>2190</v>
      </c>
    </row>
    <row r="511" spans="1:16" ht="39.75" customHeight="1" thickBot="1" x14ac:dyDescent="0.3">
      <c r="A511" s="183"/>
      <c r="B511" s="1882"/>
      <c r="C511" s="1882"/>
      <c r="D511" s="1882"/>
      <c r="E511" s="1882"/>
      <c r="F511" s="1882"/>
      <c r="G511" s="144" t="s">
        <v>428</v>
      </c>
      <c r="H511" s="1893"/>
      <c r="I511" s="198" t="s">
        <v>8</v>
      </c>
      <c r="J511" s="1786"/>
      <c r="K511" s="1779"/>
      <c r="L511" s="1779"/>
      <c r="M511" s="1882"/>
      <c r="N511" s="1884"/>
      <c r="O511" s="1958"/>
      <c r="P511" s="1957"/>
    </row>
    <row r="512" spans="1:16" ht="39.75" customHeight="1" x14ac:dyDescent="0.25">
      <c r="A512" s="183"/>
      <c r="B512" s="1852" t="s">
        <v>2</v>
      </c>
      <c r="C512" s="1852" t="s">
        <v>2</v>
      </c>
      <c r="D512" s="1852" t="s">
        <v>2</v>
      </c>
      <c r="E512" s="1891"/>
      <c r="F512" s="1891"/>
      <c r="G512" s="30" t="s">
        <v>1977</v>
      </c>
      <c r="H512" s="1917" t="s">
        <v>2221</v>
      </c>
      <c r="I512" s="196" t="s">
        <v>8</v>
      </c>
      <c r="J512" s="1731" t="s">
        <v>2218</v>
      </c>
      <c r="K512" s="1776" t="s">
        <v>2219</v>
      </c>
      <c r="L512" s="1776" t="s">
        <v>2220</v>
      </c>
      <c r="M512" s="1852" t="s">
        <v>2</v>
      </c>
      <c r="N512" s="1883" t="s">
        <v>2</v>
      </c>
      <c r="O512" s="1780" t="s">
        <v>2191</v>
      </c>
      <c r="P512" s="1956" t="s">
        <v>2190</v>
      </c>
    </row>
    <row r="513" spans="1:16" ht="39.75" customHeight="1" thickBot="1" x14ac:dyDescent="0.3">
      <c r="A513" s="183"/>
      <c r="B513" s="1882"/>
      <c r="C513" s="1882"/>
      <c r="D513" s="1882"/>
      <c r="E513" s="1892"/>
      <c r="F513" s="1892"/>
      <c r="G513" s="144" t="s">
        <v>1768</v>
      </c>
      <c r="H513" s="1918"/>
      <c r="I513" s="198" t="s">
        <v>8</v>
      </c>
      <c r="J513" s="1786"/>
      <c r="K513" s="1779"/>
      <c r="L513" s="1779"/>
      <c r="M513" s="1882"/>
      <c r="N513" s="1884"/>
      <c r="O513" s="1958"/>
      <c r="P513" s="1957"/>
    </row>
    <row r="514" spans="1:16" ht="39.75" customHeight="1" x14ac:dyDescent="0.25">
      <c r="A514" s="183"/>
      <c r="B514" s="1852" t="s">
        <v>2</v>
      </c>
      <c r="C514" s="1852" t="s">
        <v>2</v>
      </c>
      <c r="D514" s="1852" t="s">
        <v>2</v>
      </c>
      <c r="E514" s="1891"/>
      <c r="F514" s="1891"/>
      <c r="G514" s="30" t="s">
        <v>1977</v>
      </c>
      <c r="H514" s="1917" t="s">
        <v>2223</v>
      </c>
      <c r="I514" s="196" t="s">
        <v>8</v>
      </c>
      <c r="J514" s="1731" t="s">
        <v>2225</v>
      </c>
      <c r="K514" s="1776" t="s">
        <v>2222</v>
      </c>
      <c r="L514" s="1776" t="s">
        <v>2224</v>
      </c>
      <c r="M514" s="1852" t="s">
        <v>2</v>
      </c>
      <c r="N514" s="1883" t="s">
        <v>2</v>
      </c>
      <c r="O514" s="1780" t="s">
        <v>2191</v>
      </c>
      <c r="P514" s="1956" t="s">
        <v>2190</v>
      </c>
    </row>
    <row r="515" spans="1:16" ht="52.5" customHeight="1" thickBot="1" x14ac:dyDescent="0.3">
      <c r="A515" s="183"/>
      <c r="B515" s="1882"/>
      <c r="C515" s="1882"/>
      <c r="D515" s="1882"/>
      <c r="E515" s="1892"/>
      <c r="F515" s="1892"/>
      <c r="G515" s="144" t="s">
        <v>1767</v>
      </c>
      <c r="H515" s="1918"/>
      <c r="I515" s="198" t="s">
        <v>8</v>
      </c>
      <c r="J515" s="1786"/>
      <c r="K515" s="1779"/>
      <c r="L515" s="1779"/>
      <c r="M515" s="1882"/>
      <c r="N515" s="1884"/>
      <c r="O515" s="1958"/>
      <c r="P515" s="1957"/>
    </row>
    <row r="516" spans="1:16" ht="39.75" customHeight="1" x14ac:dyDescent="0.25">
      <c r="A516" s="183"/>
      <c r="B516" s="1852" t="s">
        <v>2</v>
      </c>
      <c r="C516" s="1852" t="s">
        <v>2</v>
      </c>
      <c r="D516" s="1852" t="s">
        <v>2</v>
      </c>
      <c r="E516" s="1891"/>
      <c r="F516" s="1891"/>
      <c r="G516" s="30" t="s">
        <v>1977</v>
      </c>
      <c r="H516" s="1917" t="s">
        <v>2229</v>
      </c>
      <c r="I516" s="196" t="s">
        <v>8</v>
      </c>
      <c r="J516" s="1731" t="s">
        <v>2226</v>
      </c>
      <c r="K516" s="1776" t="s">
        <v>2227</v>
      </c>
      <c r="L516" s="1776" t="s">
        <v>2228</v>
      </c>
      <c r="M516" s="1852" t="s">
        <v>2</v>
      </c>
      <c r="N516" s="1883" t="s">
        <v>2</v>
      </c>
      <c r="O516" s="1780" t="s">
        <v>2191</v>
      </c>
      <c r="P516" s="1956" t="s">
        <v>2190</v>
      </c>
    </row>
    <row r="517" spans="1:16" ht="52.5" customHeight="1" thickBot="1" x14ac:dyDescent="0.3">
      <c r="A517" s="183"/>
      <c r="B517" s="1882"/>
      <c r="C517" s="1882"/>
      <c r="D517" s="1882"/>
      <c r="E517" s="1892"/>
      <c r="F517" s="1892"/>
      <c r="G517" s="144" t="s">
        <v>1023</v>
      </c>
      <c r="H517" s="1918"/>
      <c r="I517" s="198" t="s">
        <v>8</v>
      </c>
      <c r="J517" s="1786"/>
      <c r="K517" s="1779"/>
      <c r="L517" s="1779"/>
      <c r="M517" s="1882"/>
      <c r="N517" s="1884"/>
      <c r="O517" s="1958"/>
      <c r="P517" s="1957"/>
    </row>
    <row r="518" spans="1:16" ht="21" customHeight="1" thickBot="1" x14ac:dyDescent="0.3">
      <c r="A518" s="762" t="s">
        <v>84</v>
      </c>
      <c r="B518" s="1846" t="s">
        <v>202</v>
      </c>
      <c r="C518" s="1847"/>
      <c r="D518" s="1847"/>
      <c r="E518" s="1847"/>
      <c r="F518" s="1847"/>
      <c r="G518" s="1847"/>
      <c r="H518" s="1847"/>
      <c r="I518" s="1847"/>
      <c r="J518" s="1847"/>
      <c r="K518" s="1847"/>
      <c r="L518" s="1847"/>
      <c r="M518" s="1847"/>
      <c r="N518" s="1848"/>
      <c r="O518" s="763"/>
      <c r="P518" s="764"/>
    </row>
    <row r="519" spans="1:16" ht="19.5" customHeight="1" thickBot="1" x14ac:dyDescent="0.3">
      <c r="A519" s="762"/>
      <c r="B519" s="1846" t="s">
        <v>2264</v>
      </c>
      <c r="C519" s="1847"/>
      <c r="D519" s="1847"/>
      <c r="E519" s="1847"/>
      <c r="F519" s="1847"/>
      <c r="G519" s="1847"/>
      <c r="H519" s="1847"/>
      <c r="I519" s="1847"/>
      <c r="J519" s="1847"/>
      <c r="K519" s="1847"/>
      <c r="L519" s="1847"/>
      <c r="M519" s="1847"/>
      <c r="N519" s="1848"/>
      <c r="O519" s="763"/>
      <c r="P519" s="764"/>
    </row>
    <row r="520" spans="1:16" ht="69.75" customHeight="1" thickBot="1" x14ac:dyDescent="0.3">
      <c r="A520" s="765"/>
      <c r="B520" s="867"/>
      <c r="C520" s="866"/>
      <c r="D520" s="874" t="s">
        <v>2</v>
      </c>
      <c r="E520" s="866"/>
      <c r="F520" s="866"/>
      <c r="G520" s="144" t="s">
        <v>2411</v>
      </c>
      <c r="H520" s="144" t="s">
        <v>2331</v>
      </c>
      <c r="I520" s="197" t="s">
        <v>2265</v>
      </c>
      <c r="J520" s="194" t="s">
        <v>2266</v>
      </c>
      <c r="K520" s="863" t="s">
        <v>3762</v>
      </c>
      <c r="L520" s="863" t="s">
        <v>2267</v>
      </c>
      <c r="M520" s="874" t="s">
        <v>2</v>
      </c>
      <c r="N520" s="875" t="s">
        <v>2</v>
      </c>
      <c r="O520" s="854" t="s">
        <v>2191</v>
      </c>
      <c r="P520" s="860"/>
    </row>
    <row r="521" spans="1:16" ht="21" customHeight="1" thickBot="1" x14ac:dyDescent="0.3">
      <c r="A521" s="762" t="s">
        <v>84</v>
      </c>
      <c r="B521" s="1846" t="s">
        <v>202</v>
      </c>
      <c r="C521" s="1847"/>
      <c r="D521" s="1847"/>
      <c r="E521" s="1847"/>
      <c r="F521" s="1847"/>
      <c r="G521" s="1847"/>
      <c r="H521" s="1847"/>
      <c r="I521" s="1847"/>
      <c r="J521" s="1847"/>
      <c r="K521" s="1847"/>
      <c r="L521" s="1847"/>
      <c r="M521" s="1847"/>
      <c r="N521" s="1848"/>
      <c r="O521" s="763"/>
      <c r="P521" s="764"/>
    </row>
    <row r="522" spans="1:16" ht="18.75" customHeight="1" thickBot="1" x14ac:dyDescent="0.3">
      <c r="A522" s="762" t="s">
        <v>95</v>
      </c>
      <c r="B522" s="1846" t="s">
        <v>210</v>
      </c>
      <c r="C522" s="1847"/>
      <c r="D522" s="1847"/>
      <c r="E522" s="1847"/>
      <c r="F522" s="1847"/>
      <c r="G522" s="1847"/>
      <c r="H522" s="1847"/>
      <c r="I522" s="1847"/>
      <c r="J522" s="1847"/>
      <c r="K522" s="1847"/>
      <c r="L522" s="1847"/>
      <c r="M522" s="1847"/>
      <c r="N522" s="1848"/>
      <c r="O522" s="763"/>
      <c r="P522" s="764"/>
    </row>
    <row r="523" spans="1:16" ht="19.5" customHeight="1" thickBot="1" x14ac:dyDescent="0.3">
      <c r="A523" s="762"/>
      <c r="B523" s="1846" t="s">
        <v>2264</v>
      </c>
      <c r="C523" s="1847"/>
      <c r="D523" s="1847"/>
      <c r="E523" s="1847"/>
      <c r="F523" s="1847"/>
      <c r="G523" s="1847"/>
      <c r="H523" s="1847"/>
      <c r="I523" s="1847"/>
      <c r="J523" s="1847"/>
      <c r="K523" s="1847"/>
      <c r="L523" s="1847"/>
      <c r="M523" s="1847"/>
      <c r="N523" s="1848"/>
      <c r="O523" s="763"/>
      <c r="P523" s="764"/>
    </row>
    <row r="524" spans="1:16" ht="67.5" customHeight="1" x14ac:dyDescent="0.25">
      <c r="A524" s="765"/>
      <c r="B524" s="1888" t="s">
        <v>2</v>
      </c>
      <c r="C524" s="1783"/>
      <c r="D524" s="1783"/>
      <c r="E524" s="1783"/>
      <c r="F524" s="1783"/>
      <c r="G524" s="30" t="s">
        <v>2411</v>
      </c>
      <c r="H524" s="30" t="s">
        <v>313</v>
      </c>
      <c r="I524" s="51" t="s">
        <v>2265</v>
      </c>
      <c r="J524" s="1731" t="s">
        <v>2274</v>
      </c>
      <c r="K524" s="1776" t="s">
        <v>2275</v>
      </c>
      <c r="L524" s="1776" t="s">
        <v>2282</v>
      </c>
      <c r="M524" s="1852" t="s">
        <v>2</v>
      </c>
      <c r="N524" s="1883" t="s">
        <v>2</v>
      </c>
      <c r="O524" s="1780" t="s">
        <v>2191</v>
      </c>
      <c r="P524" s="1944"/>
    </row>
    <row r="525" spans="1:16" ht="54.75" customHeight="1" x14ac:dyDescent="0.25">
      <c r="A525" s="765"/>
      <c r="B525" s="1889"/>
      <c r="C525" s="1844"/>
      <c r="D525" s="1844"/>
      <c r="E525" s="1844"/>
      <c r="F525" s="1844"/>
      <c r="G525" s="30" t="s">
        <v>2412</v>
      </c>
      <c r="H525" s="31">
        <v>1</v>
      </c>
      <c r="I525" s="51" t="s">
        <v>1635</v>
      </c>
      <c r="J525" s="1916"/>
      <c r="K525" s="1851"/>
      <c r="L525" s="1851"/>
      <c r="M525" s="1853"/>
      <c r="N525" s="1921"/>
      <c r="O525" s="1943"/>
      <c r="P525" s="1945"/>
    </row>
    <row r="526" spans="1:16" ht="51" customHeight="1" x14ac:dyDescent="0.25">
      <c r="A526" s="765"/>
      <c r="B526" s="1889"/>
      <c r="C526" s="1844"/>
      <c r="D526" s="1844"/>
      <c r="E526" s="1844"/>
      <c r="F526" s="1844"/>
      <c r="G526" s="792" t="s">
        <v>2413</v>
      </c>
      <c r="H526" s="1458" t="s">
        <v>2414</v>
      </c>
      <c r="I526" s="39" t="s">
        <v>8</v>
      </c>
      <c r="J526" s="1916"/>
      <c r="K526" s="1851"/>
      <c r="L526" s="1851"/>
      <c r="M526" s="1853"/>
      <c r="N526" s="1921"/>
      <c r="O526" s="1943"/>
      <c r="P526" s="1945"/>
    </row>
    <row r="527" spans="1:16" ht="45" customHeight="1" thickBot="1" x14ac:dyDescent="0.3">
      <c r="A527" s="765"/>
      <c r="B527" s="1919"/>
      <c r="C527" s="1787"/>
      <c r="D527" s="1787"/>
      <c r="E527" s="1787"/>
      <c r="F527" s="1787"/>
      <c r="G527" s="31" t="s">
        <v>1977</v>
      </c>
      <c r="H527" s="1898"/>
      <c r="I527" s="357" t="s">
        <v>8</v>
      </c>
      <c r="J527" s="1920"/>
      <c r="K527" s="1778"/>
      <c r="L527" s="1778"/>
      <c r="M527" s="1854"/>
      <c r="N527" s="1922"/>
      <c r="O527" s="1811"/>
      <c r="P527" s="1955"/>
    </row>
    <row r="528" spans="1:16" ht="61.5" customHeight="1" x14ac:dyDescent="0.25">
      <c r="A528" s="765"/>
      <c r="B528" s="1888" t="s">
        <v>2</v>
      </c>
      <c r="C528" s="1783"/>
      <c r="D528" s="1783"/>
      <c r="E528" s="1783"/>
      <c r="F528" s="1783"/>
      <c r="G528" s="194" t="s">
        <v>2411</v>
      </c>
      <c r="H528" s="194" t="s">
        <v>313</v>
      </c>
      <c r="I528" s="195" t="s">
        <v>2265</v>
      </c>
      <c r="J528" s="1731" t="s">
        <v>2281</v>
      </c>
      <c r="K528" s="1776" t="s">
        <v>2291</v>
      </c>
      <c r="L528" s="1776" t="s">
        <v>2290</v>
      </c>
      <c r="M528" s="1852" t="s">
        <v>2</v>
      </c>
      <c r="N528" s="1883" t="s">
        <v>2</v>
      </c>
      <c r="O528" s="1780" t="s">
        <v>2191</v>
      </c>
      <c r="P528" s="1944"/>
    </row>
    <row r="529" spans="1:16" ht="54.75" customHeight="1" x14ac:dyDescent="0.25">
      <c r="A529" s="765"/>
      <c r="B529" s="1889"/>
      <c r="C529" s="1844"/>
      <c r="D529" s="1844"/>
      <c r="E529" s="1844"/>
      <c r="F529" s="1844"/>
      <c r="G529" s="30" t="s">
        <v>2412</v>
      </c>
      <c r="H529" s="31">
        <v>1</v>
      </c>
      <c r="I529" s="51" t="s">
        <v>1635</v>
      </c>
      <c r="J529" s="1916"/>
      <c r="K529" s="1851"/>
      <c r="L529" s="1851"/>
      <c r="M529" s="1853"/>
      <c r="N529" s="1921"/>
      <c r="O529" s="1943"/>
      <c r="P529" s="1945"/>
    </row>
    <row r="530" spans="1:16" ht="51" customHeight="1" x14ac:dyDescent="0.25">
      <c r="A530" s="765"/>
      <c r="B530" s="1889"/>
      <c r="C530" s="1844"/>
      <c r="D530" s="1844"/>
      <c r="E530" s="1844"/>
      <c r="F530" s="1844"/>
      <c r="G530" s="792" t="s">
        <v>2413</v>
      </c>
      <c r="H530" s="1458" t="s">
        <v>2415</v>
      </c>
      <c r="I530" s="39" t="s">
        <v>8</v>
      </c>
      <c r="J530" s="1916"/>
      <c r="K530" s="1851"/>
      <c r="L530" s="1851"/>
      <c r="M530" s="1853"/>
      <c r="N530" s="1921"/>
      <c r="O530" s="1943"/>
      <c r="P530" s="1945"/>
    </row>
    <row r="531" spans="1:16" ht="45" customHeight="1" thickBot="1" x14ac:dyDescent="0.3">
      <c r="A531" s="765"/>
      <c r="B531" s="1890"/>
      <c r="C531" s="1785"/>
      <c r="D531" s="1785"/>
      <c r="E531" s="1785"/>
      <c r="F531" s="1785"/>
      <c r="G531" s="144" t="s">
        <v>1977</v>
      </c>
      <c r="H531" s="1893"/>
      <c r="I531" s="198" t="s">
        <v>8</v>
      </c>
      <c r="J531" s="1786"/>
      <c r="K531" s="1779"/>
      <c r="L531" s="1779"/>
      <c r="M531" s="1882"/>
      <c r="N531" s="1884"/>
      <c r="O531" s="1782"/>
      <c r="P531" s="1954"/>
    </row>
    <row r="532" spans="1:16" ht="21" customHeight="1" thickBot="1" x14ac:dyDescent="0.3">
      <c r="A532" s="762" t="s">
        <v>84</v>
      </c>
      <c r="B532" s="1846" t="s">
        <v>202</v>
      </c>
      <c r="C532" s="1847"/>
      <c r="D532" s="1847"/>
      <c r="E532" s="1847"/>
      <c r="F532" s="1847"/>
      <c r="G532" s="1847"/>
      <c r="H532" s="1847"/>
      <c r="I532" s="1847"/>
      <c r="J532" s="1847"/>
      <c r="K532" s="1847"/>
      <c r="L532" s="1847"/>
      <c r="M532" s="1847"/>
      <c r="N532" s="1848"/>
      <c r="O532" s="763"/>
      <c r="P532" s="764"/>
    </row>
    <row r="533" spans="1:16" ht="21" customHeight="1" thickBot="1" x14ac:dyDescent="0.3">
      <c r="A533" s="762" t="s">
        <v>97</v>
      </c>
      <c r="B533" s="1846" t="s">
        <v>219</v>
      </c>
      <c r="C533" s="1847"/>
      <c r="D533" s="1847"/>
      <c r="E533" s="1847"/>
      <c r="F533" s="1847"/>
      <c r="G533" s="1847"/>
      <c r="H533" s="1847"/>
      <c r="I533" s="1847"/>
      <c r="J533" s="1847"/>
      <c r="K533" s="1847"/>
      <c r="L533" s="1847"/>
      <c r="M533" s="1847"/>
      <c r="N533" s="1848"/>
      <c r="O533" s="763"/>
      <c r="P533" s="764"/>
    </row>
    <row r="534" spans="1:16" ht="19.5" customHeight="1" thickBot="1" x14ac:dyDescent="0.3">
      <c r="A534" s="762"/>
      <c r="B534" s="1846" t="s">
        <v>2264</v>
      </c>
      <c r="C534" s="1847"/>
      <c r="D534" s="1847"/>
      <c r="E534" s="1847"/>
      <c r="F534" s="1847"/>
      <c r="G534" s="1847"/>
      <c r="H534" s="1847"/>
      <c r="I534" s="1847"/>
      <c r="J534" s="1847"/>
      <c r="K534" s="1847"/>
      <c r="L534" s="1847"/>
      <c r="M534" s="1847"/>
      <c r="N534" s="1848"/>
      <c r="O534" s="763"/>
      <c r="P534" s="764"/>
    </row>
    <row r="535" spans="1:16" ht="60.75" customHeight="1" x14ac:dyDescent="0.25">
      <c r="A535" s="765"/>
      <c r="B535" s="1877"/>
      <c r="C535" s="1895" t="s">
        <v>2</v>
      </c>
      <c r="D535" s="1783"/>
      <c r="E535" s="1843"/>
      <c r="F535" s="1843"/>
      <c r="G535" s="194" t="s">
        <v>2411</v>
      </c>
      <c r="H535" s="194" t="s">
        <v>313</v>
      </c>
      <c r="I535" s="195" t="s">
        <v>2265</v>
      </c>
      <c r="J535" s="1731" t="s">
        <v>2276</v>
      </c>
      <c r="K535" s="1776" t="s">
        <v>2277</v>
      </c>
      <c r="L535" s="1776" t="s">
        <v>2278</v>
      </c>
      <c r="M535" s="1797" t="s">
        <v>2</v>
      </c>
      <c r="N535" s="1885" t="s">
        <v>2</v>
      </c>
      <c r="O535" s="1780" t="s">
        <v>2191</v>
      </c>
      <c r="P535" s="1944"/>
    </row>
    <row r="536" spans="1:16" ht="54.75" customHeight="1" x14ac:dyDescent="0.25">
      <c r="A536" s="765"/>
      <c r="B536" s="1878"/>
      <c r="C536" s="1896"/>
      <c r="D536" s="1844"/>
      <c r="E536" s="1844"/>
      <c r="F536" s="1844"/>
      <c r="G536" s="30" t="s">
        <v>2412</v>
      </c>
      <c r="H536" s="31">
        <v>1</v>
      </c>
      <c r="I536" s="51" t="s">
        <v>1635</v>
      </c>
      <c r="J536" s="1916"/>
      <c r="K536" s="1851"/>
      <c r="L536" s="1851"/>
      <c r="M536" s="1880"/>
      <c r="N536" s="1886"/>
      <c r="O536" s="1943"/>
      <c r="P536" s="1945"/>
    </row>
    <row r="537" spans="1:16" ht="39" customHeight="1" x14ac:dyDescent="0.25">
      <c r="A537" s="765"/>
      <c r="B537" s="1878"/>
      <c r="C537" s="1896"/>
      <c r="D537" s="1844"/>
      <c r="E537" s="1844"/>
      <c r="F537" s="1844"/>
      <c r="G537" s="30" t="s">
        <v>450</v>
      </c>
      <c r="H537" s="31" t="s">
        <v>8</v>
      </c>
      <c r="I537" s="51" t="s">
        <v>8</v>
      </c>
      <c r="J537" s="1916"/>
      <c r="K537" s="1851"/>
      <c r="L537" s="1851"/>
      <c r="M537" s="1880"/>
      <c r="N537" s="1886"/>
      <c r="O537" s="1943"/>
      <c r="P537" s="1945"/>
    </row>
    <row r="538" spans="1:16" ht="51" customHeight="1" x14ac:dyDescent="0.25">
      <c r="A538" s="765"/>
      <c r="B538" s="1878"/>
      <c r="C538" s="1896"/>
      <c r="D538" s="1844"/>
      <c r="E538" s="1844"/>
      <c r="F538" s="1844"/>
      <c r="G538" s="792" t="s">
        <v>2413</v>
      </c>
      <c r="H538" s="1458" t="s">
        <v>2416</v>
      </c>
      <c r="I538" s="39" t="s">
        <v>8</v>
      </c>
      <c r="J538" s="1916"/>
      <c r="K538" s="1851"/>
      <c r="L538" s="1851"/>
      <c r="M538" s="1880"/>
      <c r="N538" s="1886"/>
      <c r="O538" s="1943"/>
      <c r="P538" s="1945"/>
    </row>
    <row r="539" spans="1:16" ht="45" customHeight="1" thickBot="1" x14ac:dyDescent="0.3">
      <c r="A539" s="765"/>
      <c r="B539" s="1894"/>
      <c r="C539" s="1897"/>
      <c r="D539" s="1785"/>
      <c r="E539" s="1845"/>
      <c r="F539" s="1845"/>
      <c r="G539" s="144" t="s">
        <v>450</v>
      </c>
      <c r="H539" s="1893"/>
      <c r="I539" s="198" t="s">
        <v>8</v>
      </c>
      <c r="J539" s="1786"/>
      <c r="K539" s="1779"/>
      <c r="L539" s="1779"/>
      <c r="M539" s="1799"/>
      <c r="N539" s="1887"/>
      <c r="O539" s="1782"/>
      <c r="P539" s="1954"/>
    </row>
    <row r="540" spans="1:16" ht="59.25" customHeight="1" x14ac:dyDescent="0.25">
      <c r="A540" s="765"/>
      <c r="B540" s="1877"/>
      <c r="C540" s="1895" t="s">
        <v>2</v>
      </c>
      <c r="D540" s="1783"/>
      <c r="E540" s="1843"/>
      <c r="F540" s="1843"/>
      <c r="G540" s="194" t="s">
        <v>2411</v>
      </c>
      <c r="H540" s="194" t="s">
        <v>313</v>
      </c>
      <c r="I540" s="195" t="s">
        <v>2265</v>
      </c>
      <c r="J540" s="1731" t="s">
        <v>2289</v>
      </c>
      <c r="K540" s="1776" t="s">
        <v>2293</v>
      </c>
      <c r="L540" s="1776" t="s">
        <v>2294</v>
      </c>
      <c r="M540" s="1797" t="s">
        <v>2</v>
      </c>
      <c r="N540" s="1885" t="s">
        <v>2</v>
      </c>
      <c r="O540" s="1780" t="s">
        <v>2191</v>
      </c>
      <c r="P540" s="1944"/>
    </row>
    <row r="541" spans="1:16" ht="54.75" customHeight="1" x14ac:dyDescent="0.25">
      <c r="A541" s="765"/>
      <c r="B541" s="1878"/>
      <c r="C541" s="1896"/>
      <c r="D541" s="1844"/>
      <c r="E541" s="1844"/>
      <c r="F541" s="1844"/>
      <c r="G541" s="30" t="s">
        <v>2412</v>
      </c>
      <c r="H541" s="31">
        <v>1</v>
      </c>
      <c r="I541" s="51" t="s">
        <v>1635</v>
      </c>
      <c r="J541" s="1916"/>
      <c r="K541" s="1851"/>
      <c r="L541" s="1851"/>
      <c r="M541" s="1880"/>
      <c r="N541" s="1886"/>
      <c r="O541" s="1943"/>
      <c r="P541" s="1945"/>
    </row>
    <row r="542" spans="1:16" ht="39" customHeight="1" x14ac:dyDescent="0.25">
      <c r="A542" s="765"/>
      <c r="B542" s="1878"/>
      <c r="C542" s="1896"/>
      <c r="D542" s="1844"/>
      <c r="E542" s="1844"/>
      <c r="F542" s="1844"/>
      <c r="G542" s="30" t="s">
        <v>450</v>
      </c>
      <c r="H542" s="31" t="s">
        <v>8</v>
      </c>
      <c r="I542" s="51" t="s">
        <v>8</v>
      </c>
      <c r="J542" s="1916"/>
      <c r="K542" s="1851"/>
      <c r="L542" s="1851"/>
      <c r="M542" s="1880"/>
      <c r="N542" s="1886"/>
      <c r="O542" s="1943"/>
      <c r="P542" s="1945"/>
    </row>
    <row r="543" spans="1:16" ht="51" customHeight="1" x14ac:dyDescent="0.25">
      <c r="A543" s="765"/>
      <c r="B543" s="1878"/>
      <c r="C543" s="1896"/>
      <c r="D543" s="1844"/>
      <c r="E543" s="1844"/>
      <c r="F543" s="1844"/>
      <c r="G543" s="792" t="s">
        <v>2413</v>
      </c>
      <c r="H543" s="1458" t="s">
        <v>2417</v>
      </c>
      <c r="I543" s="39" t="s">
        <v>8</v>
      </c>
      <c r="J543" s="1916"/>
      <c r="K543" s="1851"/>
      <c r="L543" s="1851"/>
      <c r="M543" s="1880"/>
      <c r="N543" s="1886"/>
      <c r="O543" s="1943"/>
      <c r="P543" s="1945"/>
    </row>
    <row r="544" spans="1:16" ht="45" customHeight="1" thickBot="1" x14ac:dyDescent="0.3">
      <c r="A544" s="765"/>
      <c r="B544" s="1894"/>
      <c r="C544" s="1897"/>
      <c r="D544" s="1785"/>
      <c r="E544" s="1845"/>
      <c r="F544" s="1845"/>
      <c r="G544" s="144" t="s">
        <v>450</v>
      </c>
      <c r="H544" s="1893"/>
      <c r="I544" s="198" t="s">
        <v>8</v>
      </c>
      <c r="J544" s="1786"/>
      <c r="K544" s="1779"/>
      <c r="L544" s="1779"/>
      <c r="M544" s="1799"/>
      <c r="N544" s="1887"/>
      <c r="O544" s="1782"/>
      <c r="P544" s="1954"/>
    </row>
    <row r="545" spans="1:18" ht="21" customHeight="1" thickBot="1" x14ac:dyDescent="0.3">
      <c r="A545" s="762" t="s">
        <v>84</v>
      </c>
      <c r="B545" s="1846" t="s">
        <v>202</v>
      </c>
      <c r="C545" s="1847"/>
      <c r="D545" s="1847"/>
      <c r="E545" s="1847"/>
      <c r="F545" s="1847"/>
      <c r="G545" s="1847"/>
      <c r="H545" s="1847"/>
      <c r="I545" s="1847"/>
      <c r="J545" s="1847"/>
      <c r="K545" s="1847"/>
      <c r="L545" s="1847"/>
      <c r="M545" s="1847"/>
      <c r="N545" s="1848"/>
      <c r="O545" s="763"/>
      <c r="P545" s="764"/>
    </row>
    <row r="546" spans="1:18" ht="15.75" customHeight="1" thickBot="1" x14ac:dyDescent="0.3">
      <c r="A546" s="762" t="s">
        <v>365</v>
      </c>
      <c r="B546" s="1846" t="s">
        <v>222</v>
      </c>
      <c r="C546" s="1847"/>
      <c r="D546" s="1847"/>
      <c r="E546" s="1847"/>
      <c r="F546" s="1847"/>
      <c r="G546" s="1847"/>
      <c r="H546" s="1847"/>
      <c r="I546" s="1847"/>
      <c r="J546" s="1847"/>
      <c r="K546" s="1847"/>
      <c r="L546" s="1847"/>
      <c r="M546" s="1847"/>
      <c r="N546" s="1848"/>
      <c r="O546" s="763"/>
      <c r="P546" s="764"/>
    </row>
    <row r="547" spans="1:18" ht="19.5" customHeight="1" thickBot="1" x14ac:dyDescent="0.3">
      <c r="A547" s="762"/>
      <c r="B547" s="1846" t="s">
        <v>2264</v>
      </c>
      <c r="C547" s="1847"/>
      <c r="D547" s="1847"/>
      <c r="E547" s="1847"/>
      <c r="F547" s="1847"/>
      <c r="G547" s="1847"/>
      <c r="H547" s="1847"/>
      <c r="I547" s="1847"/>
      <c r="J547" s="1847"/>
      <c r="K547" s="1847"/>
      <c r="L547" s="1847"/>
      <c r="M547" s="1847"/>
      <c r="N547" s="1848"/>
      <c r="O547" s="763"/>
      <c r="P547" s="764"/>
    </row>
    <row r="548" spans="1:18" ht="64.5" customHeight="1" x14ac:dyDescent="0.25">
      <c r="A548" s="765"/>
      <c r="B548" s="1877"/>
      <c r="C548" s="1797" t="s">
        <v>2</v>
      </c>
      <c r="D548" s="1783"/>
      <c r="E548" s="1843"/>
      <c r="F548" s="1843"/>
      <c r="G548" s="30" t="s">
        <v>2411</v>
      </c>
      <c r="H548" s="30" t="s">
        <v>313</v>
      </c>
      <c r="I548" s="51" t="s">
        <v>2265</v>
      </c>
      <c r="J548" s="1731" t="s">
        <v>2279</v>
      </c>
      <c r="K548" s="1776" t="s">
        <v>2277</v>
      </c>
      <c r="L548" s="1776" t="s">
        <v>2278</v>
      </c>
      <c r="M548" s="1797" t="s">
        <v>2</v>
      </c>
      <c r="N548" s="1885" t="s">
        <v>2</v>
      </c>
      <c r="O548" s="1780" t="s">
        <v>2191</v>
      </c>
      <c r="P548" s="1944"/>
    </row>
    <row r="549" spans="1:18" ht="54.75" customHeight="1" x14ac:dyDescent="0.25">
      <c r="A549" s="765"/>
      <c r="B549" s="1878"/>
      <c r="C549" s="1880"/>
      <c r="D549" s="1844"/>
      <c r="E549" s="1844"/>
      <c r="F549" s="1844"/>
      <c r="G549" s="30" t="s">
        <v>2412</v>
      </c>
      <c r="H549" s="31">
        <v>1</v>
      </c>
      <c r="I549" s="51" t="s">
        <v>1635</v>
      </c>
      <c r="J549" s="1916"/>
      <c r="K549" s="1851"/>
      <c r="L549" s="1851"/>
      <c r="M549" s="1880"/>
      <c r="N549" s="1886"/>
      <c r="O549" s="1943"/>
      <c r="P549" s="1945"/>
    </row>
    <row r="550" spans="1:18" ht="39" customHeight="1" x14ac:dyDescent="0.25">
      <c r="A550" s="765"/>
      <c r="B550" s="1878"/>
      <c r="C550" s="1880"/>
      <c r="D550" s="1844"/>
      <c r="E550" s="1844"/>
      <c r="F550" s="1844"/>
      <c r="G550" s="30" t="s">
        <v>450</v>
      </c>
      <c r="H550" s="31" t="s">
        <v>801</v>
      </c>
      <c r="I550" s="51" t="s">
        <v>8</v>
      </c>
      <c r="J550" s="1916"/>
      <c r="K550" s="1851"/>
      <c r="L550" s="1851"/>
      <c r="M550" s="1880"/>
      <c r="N550" s="1886"/>
      <c r="O550" s="1943"/>
      <c r="P550" s="1945"/>
    </row>
    <row r="551" spans="1:18" ht="39" customHeight="1" x14ac:dyDescent="0.25">
      <c r="A551" s="765"/>
      <c r="B551" s="1878"/>
      <c r="C551" s="1880"/>
      <c r="D551" s="1844"/>
      <c r="E551" s="1844"/>
      <c r="F551" s="1844"/>
      <c r="G551" s="30" t="s">
        <v>509</v>
      </c>
      <c r="H551" s="31" t="s">
        <v>8</v>
      </c>
      <c r="I551" s="51" t="s">
        <v>8</v>
      </c>
      <c r="J551" s="1916"/>
      <c r="K551" s="1851"/>
      <c r="L551" s="1851"/>
      <c r="M551" s="1880"/>
      <c r="N551" s="1886"/>
      <c r="O551" s="1943"/>
      <c r="P551" s="1945"/>
      <c r="R551" s="781"/>
    </row>
    <row r="552" spans="1:18" ht="51" customHeight="1" x14ac:dyDescent="0.25">
      <c r="A552" s="765"/>
      <c r="B552" s="1878"/>
      <c r="C552" s="1880"/>
      <c r="D552" s="1844"/>
      <c r="E552" s="1844"/>
      <c r="F552" s="1844"/>
      <c r="G552" s="792" t="s">
        <v>2413</v>
      </c>
      <c r="H552" s="1458" t="s">
        <v>2418</v>
      </c>
      <c r="I552" s="39" t="s">
        <v>8</v>
      </c>
      <c r="J552" s="1916"/>
      <c r="K552" s="1851"/>
      <c r="L552" s="1851"/>
      <c r="M552" s="1880"/>
      <c r="N552" s="1886"/>
      <c r="O552" s="1943"/>
      <c r="P552" s="1945"/>
      <c r="R552" s="781"/>
    </row>
    <row r="553" spans="1:18" ht="45" customHeight="1" thickBot="1" x14ac:dyDescent="0.3">
      <c r="A553" s="765"/>
      <c r="B553" s="1879"/>
      <c r="C553" s="1881"/>
      <c r="D553" s="1787"/>
      <c r="E553" s="1844"/>
      <c r="F553" s="1844"/>
      <c r="G553" s="31" t="s">
        <v>509</v>
      </c>
      <c r="H553" s="1898"/>
      <c r="I553" s="357" t="s">
        <v>8</v>
      </c>
      <c r="J553" s="1920"/>
      <c r="K553" s="1778"/>
      <c r="L553" s="1778"/>
      <c r="M553" s="1881"/>
      <c r="N553" s="1936"/>
      <c r="O553" s="1811"/>
      <c r="P553" s="1955"/>
      <c r="R553" s="781"/>
    </row>
    <row r="554" spans="1:18" ht="66" customHeight="1" x14ac:dyDescent="0.25">
      <c r="A554" s="765"/>
      <c r="B554" s="1877"/>
      <c r="C554" s="1797" t="s">
        <v>2</v>
      </c>
      <c r="D554" s="1783"/>
      <c r="E554" s="1843"/>
      <c r="F554" s="1843"/>
      <c r="G554" s="194" t="s">
        <v>2411</v>
      </c>
      <c r="H554" s="194" t="s">
        <v>313</v>
      </c>
      <c r="I554" s="195" t="s">
        <v>2265</v>
      </c>
      <c r="J554" s="1731" t="s">
        <v>2287</v>
      </c>
      <c r="K554" s="1776" t="s">
        <v>2296</v>
      </c>
      <c r="L554" s="1776" t="s">
        <v>2295</v>
      </c>
      <c r="M554" s="1797" t="s">
        <v>2</v>
      </c>
      <c r="N554" s="1885" t="s">
        <v>2</v>
      </c>
      <c r="O554" s="1780" t="s">
        <v>2191</v>
      </c>
      <c r="P554" s="1944"/>
    </row>
    <row r="555" spans="1:18" ht="54.75" customHeight="1" x14ac:dyDescent="0.25">
      <c r="A555" s="765"/>
      <c r="B555" s="1878"/>
      <c r="C555" s="1880"/>
      <c r="D555" s="1844"/>
      <c r="E555" s="1844"/>
      <c r="F555" s="1844"/>
      <c r="G555" s="30" t="s">
        <v>2412</v>
      </c>
      <c r="H555" s="31">
        <v>1</v>
      </c>
      <c r="I555" s="51" t="s">
        <v>1635</v>
      </c>
      <c r="J555" s="1916"/>
      <c r="K555" s="1851"/>
      <c r="L555" s="1851"/>
      <c r="M555" s="1880"/>
      <c r="N555" s="1886"/>
      <c r="O555" s="1943"/>
      <c r="P555" s="1945"/>
    </row>
    <row r="556" spans="1:18" ht="39" customHeight="1" x14ac:dyDescent="0.25">
      <c r="A556" s="765"/>
      <c r="B556" s="1878"/>
      <c r="C556" s="1880"/>
      <c r="D556" s="1844"/>
      <c r="E556" s="1844"/>
      <c r="F556" s="1844"/>
      <c r="G556" s="30" t="s">
        <v>450</v>
      </c>
      <c r="H556" s="31" t="s">
        <v>801</v>
      </c>
      <c r="I556" s="51" t="s">
        <v>8</v>
      </c>
      <c r="J556" s="1916"/>
      <c r="K556" s="1851"/>
      <c r="L556" s="1851"/>
      <c r="M556" s="1880"/>
      <c r="N556" s="1886"/>
      <c r="O556" s="1943"/>
      <c r="P556" s="1945"/>
    </row>
    <row r="557" spans="1:18" ht="39" customHeight="1" x14ac:dyDescent="0.25">
      <c r="A557" s="765"/>
      <c r="B557" s="1878"/>
      <c r="C557" s="1880"/>
      <c r="D557" s="1844"/>
      <c r="E557" s="1844"/>
      <c r="F557" s="1844"/>
      <c r="G557" s="30" t="s">
        <v>509</v>
      </c>
      <c r="H557" s="31" t="s">
        <v>8</v>
      </c>
      <c r="I557" s="51" t="s">
        <v>8</v>
      </c>
      <c r="J557" s="1916"/>
      <c r="K557" s="1851"/>
      <c r="L557" s="1851"/>
      <c r="M557" s="1880"/>
      <c r="N557" s="1886"/>
      <c r="O557" s="1943"/>
      <c r="P557" s="1945"/>
    </row>
    <row r="558" spans="1:18" ht="56.25" customHeight="1" x14ac:dyDescent="0.25">
      <c r="A558" s="765"/>
      <c r="B558" s="1878"/>
      <c r="C558" s="1880"/>
      <c r="D558" s="1844"/>
      <c r="E558" s="1844"/>
      <c r="F558" s="1844"/>
      <c r="G558" s="792" t="s">
        <v>2413</v>
      </c>
      <c r="H558" s="1458" t="s">
        <v>2419</v>
      </c>
      <c r="I558" s="39" t="s">
        <v>8</v>
      </c>
      <c r="J558" s="1916"/>
      <c r="K558" s="1851"/>
      <c r="L558" s="1851"/>
      <c r="M558" s="1880"/>
      <c r="N558" s="1886"/>
      <c r="O558" s="1943"/>
      <c r="P558" s="1945"/>
    </row>
    <row r="559" spans="1:18" ht="51.75" customHeight="1" thickBot="1" x14ac:dyDescent="0.3">
      <c r="A559" s="765"/>
      <c r="B559" s="1894"/>
      <c r="C559" s="1799"/>
      <c r="D559" s="1785"/>
      <c r="E559" s="1845"/>
      <c r="F559" s="1845"/>
      <c r="G559" s="144" t="s">
        <v>509</v>
      </c>
      <c r="H559" s="1893"/>
      <c r="I559" s="198" t="s">
        <v>8</v>
      </c>
      <c r="J559" s="1786"/>
      <c r="K559" s="1779"/>
      <c r="L559" s="1779"/>
      <c r="M559" s="1799"/>
      <c r="N559" s="1887"/>
      <c r="O559" s="1782"/>
      <c r="P559" s="1954"/>
    </row>
    <row r="560" spans="1:18" ht="21" customHeight="1" thickBot="1" x14ac:dyDescent="0.3">
      <c r="A560" s="762" t="s">
        <v>84</v>
      </c>
      <c r="B560" s="1846" t="s">
        <v>202</v>
      </c>
      <c r="C560" s="1847"/>
      <c r="D560" s="1847"/>
      <c r="E560" s="1847"/>
      <c r="F560" s="1847"/>
      <c r="G560" s="1847"/>
      <c r="H560" s="1847"/>
      <c r="I560" s="1847"/>
      <c r="J560" s="1847"/>
      <c r="K560" s="1847"/>
      <c r="L560" s="1847"/>
      <c r="M560" s="1847"/>
      <c r="N560" s="1848"/>
      <c r="O560" s="763"/>
      <c r="P560" s="764"/>
    </row>
    <row r="561" spans="1:16" ht="15.75" customHeight="1" thickBot="1" x14ac:dyDescent="0.3">
      <c r="A561" s="762" t="s">
        <v>366</v>
      </c>
      <c r="B561" s="1846" t="s">
        <v>495</v>
      </c>
      <c r="C561" s="1847"/>
      <c r="D561" s="1847"/>
      <c r="E561" s="1847"/>
      <c r="F561" s="1847"/>
      <c r="G561" s="1847"/>
      <c r="H561" s="1847"/>
      <c r="I561" s="1847"/>
      <c r="J561" s="1847"/>
      <c r="K561" s="1847"/>
      <c r="L561" s="1847"/>
      <c r="M561" s="1847"/>
      <c r="N561" s="1848"/>
      <c r="O561" s="763"/>
      <c r="P561" s="764"/>
    </row>
    <row r="562" spans="1:16" ht="19.5" customHeight="1" thickBot="1" x14ac:dyDescent="0.3">
      <c r="A562" s="762"/>
      <c r="B562" s="1846" t="s">
        <v>2264</v>
      </c>
      <c r="C562" s="1847"/>
      <c r="D562" s="1847"/>
      <c r="E562" s="1847"/>
      <c r="F562" s="1847"/>
      <c r="G562" s="1847"/>
      <c r="H562" s="1847"/>
      <c r="I562" s="1847"/>
      <c r="J562" s="1847"/>
      <c r="K562" s="1847"/>
      <c r="L562" s="1847"/>
      <c r="M562" s="1847"/>
      <c r="N562" s="1848"/>
      <c r="O562" s="763"/>
      <c r="P562" s="764"/>
    </row>
    <row r="563" spans="1:16" ht="63" customHeight="1" x14ac:dyDescent="0.25">
      <c r="A563" s="765"/>
      <c r="B563" s="1877"/>
      <c r="C563" s="1797" t="s">
        <v>2</v>
      </c>
      <c r="D563" s="1783"/>
      <c r="E563" s="1843"/>
      <c r="F563" s="1843"/>
      <c r="G563" s="30" t="s">
        <v>2411</v>
      </c>
      <c r="H563" s="30" t="s">
        <v>313</v>
      </c>
      <c r="I563" s="51" t="s">
        <v>2265</v>
      </c>
      <c r="J563" s="1731" t="s">
        <v>2280</v>
      </c>
      <c r="K563" s="1776" t="s">
        <v>2277</v>
      </c>
      <c r="L563" s="1776" t="s">
        <v>2278</v>
      </c>
      <c r="M563" s="1797" t="s">
        <v>2</v>
      </c>
      <c r="N563" s="1885" t="s">
        <v>2</v>
      </c>
      <c r="O563" s="1780" t="s">
        <v>2191</v>
      </c>
      <c r="P563" s="1944"/>
    </row>
    <row r="564" spans="1:16" ht="54.75" customHeight="1" x14ac:dyDescent="0.25">
      <c r="A564" s="765"/>
      <c r="B564" s="1878"/>
      <c r="C564" s="1880"/>
      <c r="D564" s="1844"/>
      <c r="E564" s="1844"/>
      <c r="F564" s="1844"/>
      <c r="G564" s="30" t="s">
        <v>2412</v>
      </c>
      <c r="H564" s="31">
        <v>1</v>
      </c>
      <c r="I564" s="51" t="s">
        <v>1635</v>
      </c>
      <c r="J564" s="1916"/>
      <c r="K564" s="1851"/>
      <c r="L564" s="1851"/>
      <c r="M564" s="1880"/>
      <c r="N564" s="1886"/>
      <c r="O564" s="1943"/>
      <c r="P564" s="1945"/>
    </row>
    <row r="565" spans="1:16" ht="39.75" customHeight="1" x14ac:dyDescent="0.25">
      <c r="A565" s="765"/>
      <c r="B565" s="1878"/>
      <c r="C565" s="1880"/>
      <c r="D565" s="1844"/>
      <c r="E565" s="1844"/>
      <c r="F565" s="1844"/>
      <c r="G565" s="30" t="s">
        <v>450</v>
      </c>
      <c r="H565" s="31" t="s">
        <v>801</v>
      </c>
      <c r="I565" s="51" t="s">
        <v>8</v>
      </c>
      <c r="J565" s="1916"/>
      <c r="K565" s="1851"/>
      <c r="L565" s="1851"/>
      <c r="M565" s="1880"/>
      <c r="N565" s="1886"/>
      <c r="O565" s="1943"/>
      <c r="P565" s="1945"/>
    </row>
    <row r="566" spans="1:16" ht="36" customHeight="1" x14ac:dyDescent="0.25">
      <c r="A566" s="765"/>
      <c r="B566" s="1878"/>
      <c r="C566" s="1880"/>
      <c r="D566" s="1844"/>
      <c r="E566" s="1844"/>
      <c r="F566" s="1844"/>
      <c r="G566" s="30" t="s">
        <v>509</v>
      </c>
      <c r="H566" s="31" t="s">
        <v>801</v>
      </c>
      <c r="I566" s="51" t="s">
        <v>8</v>
      </c>
      <c r="J566" s="1916"/>
      <c r="K566" s="1851"/>
      <c r="L566" s="1851"/>
      <c r="M566" s="1880"/>
      <c r="N566" s="1886"/>
      <c r="O566" s="1943"/>
      <c r="P566" s="1945"/>
    </row>
    <row r="567" spans="1:16" ht="42" customHeight="1" x14ac:dyDescent="0.25">
      <c r="A567" s="765"/>
      <c r="B567" s="1878"/>
      <c r="C567" s="1880"/>
      <c r="D567" s="1844"/>
      <c r="E567" s="1844"/>
      <c r="F567" s="1844"/>
      <c r="G567" s="346" t="s">
        <v>496</v>
      </c>
      <c r="H567" s="39" t="s">
        <v>4038</v>
      </c>
      <c r="I567" s="39" t="s">
        <v>4027</v>
      </c>
      <c r="J567" s="1916"/>
      <c r="K567" s="1851"/>
      <c r="L567" s="1851"/>
      <c r="M567" s="1880"/>
      <c r="N567" s="1886"/>
      <c r="O567" s="1943"/>
      <c r="P567" s="1945"/>
    </row>
    <row r="568" spans="1:16" ht="51" customHeight="1" x14ac:dyDescent="0.25">
      <c r="A568" s="765"/>
      <c r="B568" s="1878"/>
      <c r="C568" s="1880"/>
      <c r="D568" s="1844"/>
      <c r="E568" s="1844"/>
      <c r="F568" s="1844"/>
      <c r="G568" s="792" t="s">
        <v>2413</v>
      </c>
      <c r="H568" s="1458" t="s">
        <v>2420</v>
      </c>
      <c r="I568" s="39" t="s">
        <v>8</v>
      </c>
      <c r="J568" s="1916"/>
      <c r="K568" s="1851"/>
      <c r="L568" s="1851"/>
      <c r="M568" s="1880"/>
      <c r="N568" s="1886"/>
      <c r="O568" s="1943"/>
      <c r="P568" s="1945"/>
    </row>
    <row r="569" spans="1:16" ht="45" customHeight="1" thickBot="1" x14ac:dyDescent="0.3">
      <c r="A569" s="765"/>
      <c r="B569" s="1879"/>
      <c r="C569" s="1881"/>
      <c r="D569" s="1787"/>
      <c r="E569" s="1844"/>
      <c r="F569" s="1844"/>
      <c r="G569" s="31" t="s">
        <v>1761</v>
      </c>
      <c r="H569" s="1898"/>
      <c r="I569" s="357" t="s">
        <v>8</v>
      </c>
      <c r="J569" s="1920"/>
      <c r="K569" s="1778"/>
      <c r="L569" s="1778"/>
      <c r="M569" s="1881"/>
      <c r="N569" s="1936"/>
      <c r="O569" s="1811"/>
      <c r="P569" s="1955"/>
    </row>
    <row r="570" spans="1:16" ht="63" customHeight="1" x14ac:dyDescent="0.25">
      <c r="A570" s="765"/>
      <c r="B570" s="1877"/>
      <c r="C570" s="1797" t="s">
        <v>2</v>
      </c>
      <c r="D570" s="1783"/>
      <c r="E570" s="1843"/>
      <c r="F570" s="1843"/>
      <c r="G570" s="194" t="s">
        <v>2411</v>
      </c>
      <c r="H570" s="194" t="s">
        <v>313</v>
      </c>
      <c r="I570" s="195" t="s">
        <v>2265</v>
      </c>
      <c r="J570" s="1731" t="s">
        <v>2288</v>
      </c>
      <c r="K570" s="1776" t="s">
        <v>2297</v>
      </c>
      <c r="L570" s="1776" t="s">
        <v>2292</v>
      </c>
      <c r="M570" s="1797" t="s">
        <v>2</v>
      </c>
      <c r="N570" s="1885" t="s">
        <v>2</v>
      </c>
      <c r="O570" s="1780" t="s">
        <v>2191</v>
      </c>
      <c r="P570" s="1944"/>
    </row>
    <row r="571" spans="1:16" ht="54.75" customHeight="1" x14ac:dyDescent="0.25">
      <c r="A571" s="765"/>
      <c r="B571" s="1878"/>
      <c r="C571" s="1880"/>
      <c r="D571" s="1844"/>
      <c r="E571" s="1844"/>
      <c r="F571" s="1844"/>
      <c r="G571" s="30" t="s">
        <v>2412</v>
      </c>
      <c r="H571" s="31">
        <v>1</v>
      </c>
      <c r="I571" s="51" t="s">
        <v>1635</v>
      </c>
      <c r="J571" s="1916"/>
      <c r="K571" s="1851"/>
      <c r="L571" s="1851"/>
      <c r="M571" s="1880"/>
      <c r="N571" s="1886"/>
      <c r="O571" s="1943"/>
      <c r="P571" s="1945"/>
    </row>
    <row r="572" spans="1:16" ht="42.75" customHeight="1" x14ac:dyDescent="0.25">
      <c r="A572" s="765"/>
      <c r="B572" s="1878"/>
      <c r="C572" s="1880"/>
      <c r="D572" s="1844"/>
      <c r="E572" s="1844"/>
      <c r="F572" s="1844"/>
      <c r="G572" s="30" t="s">
        <v>450</v>
      </c>
      <c r="H572" s="31" t="s">
        <v>801</v>
      </c>
      <c r="I572" s="51" t="s">
        <v>8</v>
      </c>
      <c r="J572" s="1916"/>
      <c r="K572" s="1851"/>
      <c r="L572" s="1851"/>
      <c r="M572" s="1880"/>
      <c r="N572" s="1886"/>
      <c r="O572" s="1943"/>
      <c r="P572" s="1945"/>
    </row>
    <row r="573" spans="1:16" ht="42.75" customHeight="1" x14ac:dyDescent="0.25">
      <c r="A573" s="765"/>
      <c r="B573" s="1878"/>
      <c r="C573" s="1880"/>
      <c r="D573" s="1844"/>
      <c r="E573" s="1844"/>
      <c r="F573" s="1844"/>
      <c r="G573" s="30" t="s">
        <v>509</v>
      </c>
      <c r="H573" s="31" t="s">
        <v>801</v>
      </c>
      <c r="I573" s="51" t="s">
        <v>8</v>
      </c>
      <c r="J573" s="1916"/>
      <c r="K573" s="1851"/>
      <c r="L573" s="1851"/>
      <c r="M573" s="1880"/>
      <c r="N573" s="1886"/>
      <c r="O573" s="1943"/>
      <c r="P573" s="1945"/>
    </row>
    <row r="574" spans="1:16" ht="46.5" customHeight="1" x14ac:dyDescent="0.25">
      <c r="A574" s="765"/>
      <c r="B574" s="1878"/>
      <c r="C574" s="1880"/>
      <c r="D574" s="1844"/>
      <c r="E574" s="1844"/>
      <c r="F574" s="1844"/>
      <c r="G574" s="346" t="s">
        <v>496</v>
      </c>
      <c r="H574" s="39" t="s">
        <v>4038</v>
      </c>
      <c r="I574" s="39" t="s">
        <v>4027</v>
      </c>
      <c r="J574" s="1916"/>
      <c r="K574" s="1851"/>
      <c r="L574" s="1851"/>
      <c r="M574" s="1880"/>
      <c r="N574" s="1886"/>
      <c r="O574" s="1943"/>
      <c r="P574" s="1945"/>
    </row>
    <row r="575" spans="1:16" ht="51" customHeight="1" x14ac:dyDescent="0.25">
      <c r="A575" s="765"/>
      <c r="B575" s="1878"/>
      <c r="C575" s="1880"/>
      <c r="D575" s="1844"/>
      <c r="E575" s="1844"/>
      <c r="F575" s="1844"/>
      <c r="G575" s="792" t="s">
        <v>2413</v>
      </c>
      <c r="H575" s="1458" t="s">
        <v>2421</v>
      </c>
      <c r="I575" s="39" t="s">
        <v>8</v>
      </c>
      <c r="J575" s="1916"/>
      <c r="K575" s="1851"/>
      <c r="L575" s="1851"/>
      <c r="M575" s="1880"/>
      <c r="N575" s="1886"/>
      <c r="O575" s="1943"/>
      <c r="P575" s="1945"/>
    </row>
    <row r="576" spans="1:16" ht="45" customHeight="1" thickBot="1" x14ac:dyDescent="0.3">
      <c r="A576" s="765"/>
      <c r="B576" s="1894"/>
      <c r="C576" s="1799"/>
      <c r="D576" s="1785"/>
      <c r="E576" s="1845"/>
      <c r="F576" s="1845"/>
      <c r="G576" s="144" t="s">
        <v>1761</v>
      </c>
      <c r="H576" s="1893"/>
      <c r="I576" s="198" t="s">
        <v>8</v>
      </c>
      <c r="J576" s="1786"/>
      <c r="K576" s="1779"/>
      <c r="L576" s="1779"/>
      <c r="M576" s="1799"/>
      <c r="N576" s="1887"/>
      <c r="O576" s="1782"/>
      <c r="P576" s="1954"/>
    </row>
    <row r="577" spans="1:16" ht="21" customHeight="1" thickBot="1" x14ac:dyDescent="0.3">
      <c r="A577" s="762" t="s">
        <v>84</v>
      </c>
      <c r="B577" s="1846" t="s">
        <v>202</v>
      </c>
      <c r="C577" s="1847"/>
      <c r="D577" s="1847"/>
      <c r="E577" s="1847"/>
      <c r="F577" s="1847"/>
      <c r="G577" s="1847"/>
      <c r="H577" s="1847"/>
      <c r="I577" s="1847"/>
      <c r="J577" s="1847"/>
      <c r="K577" s="1847"/>
      <c r="L577" s="1847"/>
      <c r="M577" s="1847"/>
      <c r="N577" s="1848"/>
      <c r="O577" s="763"/>
      <c r="P577" s="764"/>
    </row>
    <row r="578" spans="1:16" ht="19.5" customHeight="1" thickBot="1" x14ac:dyDescent="0.3">
      <c r="A578" s="762"/>
      <c r="B578" s="1846" t="s">
        <v>2264</v>
      </c>
      <c r="C578" s="1847"/>
      <c r="D578" s="1847"/>
      <c r="E578" s="1847"/>
      <c r="F578" s="1847"/>
      <c r="G578" s="1847"/>
      <c r="H578" s="1847"/>
      <c r="I578" s="1847"/>
      <c r="J578" s="1847"/>
      <c r="K578" s="1847"/>
      <c r="L578" s="1847"/>
      <c r="M578" s="1847"/>
      <c r="N578" s="1848"/>
      <c r="O578" s="763"/>
      <c r="P578" s="764"/>
    </row>
    <row r="579" spans="1:16" ht="61.5" customHeight="1" x14ac:dyDescent="0.25">
      <c r="A579" s="765"/>
      <c r="B579" s="1951" t="s">
        <v>2</v>
      </c>
      <c r="C579" s="1949" t="s">
        <v>2</v>
      </c>
      <c r="D579" s="1843"/>
      <c r="E579" s="1843"/>
      <c r="F579" s="1843"/>
      <c r="G579" s="30" t="s">
        <v>2411</v>
      </c>
      <c r="H579" s="30" t="s">
        <v>2331</v>
      </c>
      <c r="I579" s="51" t="s">
        <v>2265</v>
      </c>
      <c r="J579" s="1795" t="s">
        <v>2283</v>
      </c>
      <c r="K579" s="1953" t="s">
        <v>2285</v>
      </c>
      <c r="L579" s="1953" t="s">
        <v>2286</v>
      </c>
      <c r="M579" s="1934" t="s">
        <v>2</v>
      </c>
      <c r="N579" s="1966" t="s">
        <v>2</v>
      </c>
      <c r="O579" s="1780" t="s">
        <v>2191</v>
      </c>
      <c r="P579" s="1967"/>
    </row>
    <row r="580" spans="1:16" ht="54.75" customHeight="1" thickBot="1" x14ac:dyDescent="0.3">
      <c r="A580" s="765"/>
      <c r="B580" s="1952"/>
      <c r="C580" s="1950"/>
      <c r="D580" s="1845"/>
      <c r="E580" s="1845"/>
      <c r="F580" s="1845"/>
      <c r="G580" s="30" t="s">
        <v>2412</v>
      </c>
      <c r="H580" s="31" t="s">
        <v>2284</v>
      </c>
      <c r="I580" s="51" t="s">
        <v>1635</v>
      </c>
      <c r="J580" s="1796"/>
      <c r="K580" s="1940"/>
      <c r="L580" s="1940"/>
      <c r="M580" s="1935"/>
      <c r="N580" s="1965"/>
      <c r="O580" s="1782"/>
      <c r="P580" s="1964"/>
    </row>
    <row r="581" spans="1:16" ht="19.5" customHeight="1" thickBot="1" x14ac:dyDescent="0.3">
      <c r="A581" s="762"/>
      <c r="B581" s="1846" t="s">
        <v>2264</v>
      </c>
      <c r="C581" s="1847"/>
      <c r="D581" s="1847"/>
      <c r="E581" s="1847"/>
      <c r="F581" s="1847"/>
      <c r="G581" s="1847"/>
      <c r="H581" s="1847"/>
      <c r="I581" s="1847"/>
      <c r="J581" s="1847"/>
      <c r="K581" s="1847"/>
      <c r="L581" s="1847"/>
      <c r="M581" s="1847"/>
      <c r="N581" s="1848"/>
      <c r="O581" s="763"/>
      <c r="P581" s="764"/>
    </row>
    <row r="582" spans="1:16" ht="61.5" customHeight="1" thickBot="1" x14ac:dyDescent="0.3">
      <c r="A582" s="765"/>
      <c r="B582" s="1149" t="s">
        <v>2</v>
      </c>
      <c r="C582" s="1150" t="s">
        <v>2</v>
      </c>
      <c r="D582" s="1150" t="s">
        <v>2</v>
      </c>
      <c r="E582" s="1150" t="s">
        <v>2</v>
      </c>
      <c r="F582" s="1150" t="s">
        <v>2</v>
      </c>
      <c r="G582" s="36" t="s">
        <v>2411</v>
      </c>
      <c r="H582" s="36">
        <v>6</v>
      </c>
      <c r="I582" s="1145" t="s">
        <v>2265</v>
      </c>
      <c r="J582" s="1139" t="s">
        <v>3422</v>
      </c>
      <c r="K582" s="1151" t="s">
        <v>3423</v>
      </c>
      <c r="L582" s="1151" t="s">
        <v>3424</v>
      </c>
      <c r="M582" s="1138" t="s">
        <v>2</v>
      </c>
      <c r="N582" s="1152" t="s">
        <v>2</v>
      </c>
      <c r="O582" s="1153" t="s">
        <v>2191</v>
      </c>
      <c r="P582" s="1154"/>
    </row>
    <row r="583" spans="1:16" ht="19.5" customHeight="1" thickBot="1" x14ac:dyDescent="0.3">
      <c r="A583" s="762"/>
      <c r="B583" s="1846" t="s">
        <v>2264</v>
      </c>
      <c r="C583" s="1847"/>
      <c r="D583" s="1847"/>
      <c r="E583" s="1847"/>
      <c r="F583" s="1847"/>
      <c r="G583" s="1847"/>
      <c r="H583" s="1847"/>
      <c r="I583" s="1847"/>
      <c r="J583" s="1847"/>
      <c r="K583" s="1847"/>
      <c r="L583" s="1847"/>
      <c r="M583" s="1847"/>
      <c r="N583" s="1848"/>
      <c r="O583" s="763"/>
      <c r="P583" s="764"/>
    </row>
    <row r="584" spans="1:16" ht="61.5" customHeight="1" thickBot="1" x14ac:dyDescent="0.3">
      <c r="A584" s="765"/>
      <c r="B584" s="1149" t="s">
        <v>2</v>
      </c>
      <c r="C584" s="1150" t="s">
        <v>2</v>
      </c>
      <c r="D584" s="1150" t="s">
        <v>2</v>
      </c>
      <c r="E584" s="1238"/>
      <c r="F584" s="1238"/>
      <c r="G584" s="194" t="s">
        <v>2411</v>
      </c>
      <c r="H584" s="195" t="s">
        <v>3987</v>
      </c>
      <c r="I584" s="196" t="s">
        <v>3988</v>
      </c>
      <c r="J584" s="856" t="s">
        <v>4017</v>
      </c>
      <c r="K584" s="1151" t="s">
        <v>4019</v>
      </c>
      <c r="L584" s="1151" t="s">
        <v>4279</v>
      </c>
      <c r="M584" s="1138" t="s">
        <v>2</v>
      </c>
      <c r="N584" s="1152" t="s">
        <v>2</v>
      </c>
      <c r="O584" s="1153" t="s">
        <v>2191</v>
      </c>
      <c r="P584" s="877"/>
    </row>
    <row r="585" spans="1:16" ht="19.5" customHeight="1" thickBot="1" x14ac:dyDescent="0.3">
      <c r="A585" s="762"/>
      <c r="B585" s="1846" t="s">
        <v>2264</v>
      </c>
      <c r="C585" s="1847"/>
      <c r="D585" s="1847"/>
      <c r="E585" s="1847"/>
      <c r="F585" s="1847"/>
      <c r="G585" s="1847"/>
      <c r="H585" s="1847"/>
      <c r="I585" s="1847"/>
      <c r="J585" s="1847"/>
      <c r="K585" s="1847"/>
      <c r="L585" s="1847"/>
      <c r="M585" s="1847"/>
      <c r="N585" s="1848"/>
      <c r="O585" s="763"/>
      <c r="P585" s="764"/>
    </row>
    <row r="586" spans="1:16" ht="61.5" customHeight="1" thickBot="1" x14ac:dyDescent="0.3">
      <c r="A586" s="765"/>
      <c r="B586" s="1149" t="s">
        <v>2</v>
      </c>
      <c r="C586" s="1150" t="s">
        <v>2</v>
      </c>
      <c r="D586" s="1150" t="s">
        <v>2</v>
      </c>
      <c r="E586" s="1238"/>
      <c r="F586" s="1238"/>
      <c r="G586" s="194" t="s">
        <v>2411</v>
      </c>
      <c r="H586" s="195" t="s">
        <v>3987</v>
      </c>
      <c r="I586" s="196" t="s">
        <v>3988</v>
      </c>
      <c r="J586" s="856" t="s">
        <v>4017</v>
      </c>
      <c r="K586" s="1151" t="s">
        <v>4018</v>
      </c>
      <c r="L586" s="1151" t="s">
        <v>4280</v>
      </c>
      <c r="M586" s="1138" t="s">
        <v>2</v>
      </c>
      <c r="N586" s="1152" t="s">
        <v>2</v>
      </c>
      <c r="O586" s="1153" t="s">
        <v>2191</v>
      </c>
      <c r="P586" s="877"/>
    </row>
    <row r="587" spans="1:16" ht="18" customHeight="1" thickBot="1" x14ac:dyDescent="0.3">
      <c r="A587" s="760"/>
      <c r="B587" s="1946" t="s">
        <v>2263</v>
      </c>
      <c r="C587" s="1947"/>
      <c r="D587" s="1947"/>
      <c r="E587" s="1947"/>
      <c r="F587" s="1947"/>
      <c r="G587" s="1947"/>
      <c r="H587" s="1947"/>
      <c r="I587" s="1947"/>
      <c r="J587" s="1947"/>
      <c r="K587" s="1947"/>
      <c r="L587" s="1947"/>
      <c r="M587" s="1947"/>
      <c r="N587" s="1948"/>
      <c r="O587" s="758"/>
      <c r="P587" s="759"/>
    </row>
    <row r="588" spans="1:16" ht="20.25" customHeight="1" x14ac:dyDescent="0.25">
      <c r="A588" s="761"/>
      <c r="B588" s="1941" t="s">
        <v>2</v>
      </c>
      <c r="C588" s="1934" t="s">
        <v>2</v>
      </c>
      <c r="D588" s="1783"/>
      <c r="E588" s="1783"/>
      <c r="F588" s="1783"/>
      <c r="G588" s="1937" t="s">
        <v>2270</v>
      </c>
      <c r="H588" s="1938"/>
      <c r="I588" s="1939"/>
      <c r="J588" s="1731" t="s">
        <v>2268</v>
      </c>
      <c r="K588" s="1776" t="s">
        <v>2269</v>
      </c>
      <c r="L588" s="1776" t="s">
        <v>2273</v>
      </c>
      <c r="M588" s="1797" t="s">
        <v>2</v>
      </c>
      <c r="N588" s="1885" t="s">
        <v>2</v>
      </c>
      <c r="O588" s="1780" t="s">
        <v>2191</v>
      </c>
      <c r="P588" s="1944"/>
    </row>
    <row r="589" spans="1:16" ht="62.25" customHeight="1" thickBot="1" x14ac:dyDescent="0.3">
      <c r="A589" s="761"/>
      <c r="B589" s="1942"/>
      <c r="C589" s="1880"/>
      <c r="D589" s="1844"/>
      <c r="E589" s="1844"/>
      <c r="F589" s="1844"/>
      <c r="G589" s="144" t="s">
        <v>2411</v>
      </c>
      <c r="H589" s="144" t="s">
        <v>2332</v>
      </c>
      <c r="I589" s="197" t="s">
        <v>2265</v>
      </c>
      <c r="J589" s="1916"/>
      <c r="K589" s="1851"/>
      <c r="L589" s="1851"/>
      <c r="M589" s="1880"/>
      <c r="N589" s="1886"/>
      <c r="O589" s="1943"/>
      <c r="P589" s="1945"/>
    </row>
    <row r="590" spans="1:16" ht="20.25" customHeight="1" x14ac:dyDescent="0.25">
      <c r="A590" s="761"/>
      <c r="B590" s="1806"/>
      <c r="C590" s="1934" t="s">
        <v>2</v>
      </c>
      <c r="D590" s="1783"/>
      <c r="E590" s="1934" t="s">
        <v>2</v>
      </c>
      <c r="F590" s="1783"/>
      <c r="G590" s="1937" t="s">
        <v>2271</v>
      </c>
      <c r="H590" s="1938"/>
      <c r="I590" s="1939"/>
      <c r="J590" s="1731" t="s">
        <v>2272</v>
      </c>
      <c r="K590" s="1776" t="s">
        <v>2269</v>
      </c>
      <c r="L590" s="1776" t="s">
        <v>2273</v>
      </c>
      <c r="M590" s="1797" t="s">
        <v>2</v>
      </c>
      <c r="N590" s="1885" t="s">
        <v>2</v>
      </c>
      <c r="O590" s="1780" t="s">
        <v>2191</v>
      </c>
      <c r="P590" s="1944"/>
    </row>
    <row r="591" spans="1:16" ht="64.5" customHeight="1" thickBot="1" x14ac:dyDescent="0.3">
      <c r="A591" s="761"/>
      <c r="B591" s="1933"/>
      <c r="C591" s="1935"/>
      <c r="D591" s="1845"/>
      <c r="E591" s="1935"/>
      <c r="F591" s="1845"/>
      <c r="G591" s="144" t="s">
        <v>2411</v>
      </c>
      <c r="H591" s="144" t="s">
        <v>2332</v>
      </c>
      <c r="I591" s="197" t="s">
        <v>2265</v>
      </c>
      <c r="J591" s="1796"/>
      <c r="K591" s="1940"/>
      <c r="L591" s="1940"/>
      <c r="M591" s="1935"/>
      <c r="N591" s="1965"/>
      <c r="O591" s="1963"/>
      <c r="P591" s="1964"/>
    </row>
    <row r="594" ht="25.5" customHeight="1" x14ac:dyDescent="0.25"/>
    <row r="595" ht="28.5" customHeight="1" x14ac:dyDescent="0.25"/>
  </sheetData>
  <sheetProtection algorithmName="SHA-512" hashValue="mxmsl0l6VFw7fPpWHkY8rra5et0/fSWeNSSOhIrx4TYBTB5yiUylHjuEj2lYl1Qvt931FpLXbvVaD8hlgHGwsQ==" saltValue="ioQyiH1zt6UekpxYLpxGkQ==" spinCount="100000" sheet="1" objects="1" scenarios="1"/>
  <autoFilter ref="B4:P5" xr:uid="{0CF347FE-EB20-40F3-AF2C-AE49163F1DE1}">
    <filterColumn colId="0" showButton="0"/>
    <filterColumn colId="1" showButton="0"/>
    <filterColumn colId="2" showButton="0"/>
    <filterColumn colId="3" showButton="0"/>
    <filterColumn colId="11" showButton="0"/>
  </autoFilter>
  <mergeCells count="1901">
    <mergeCell ref="B163:B164"/>
    <mergeCell ref="J198:J202"/>
    <mergeCell ref="C152:C153"/>
    <mergeCell ref="D152:D153"/>
    <mergeCell ref="E171:E173"/>
    <mergeCell ref="B165:B166"/>
    <mergeCell ref="B198:B202"/>
    <mergeCell ref="C198:C202"/>
    <mergeCell ref="D198:D202"/>
    <mergeCell ref="E198:E202"/>
    <mergeCell ref="F198:F202"/>
    <mergeCell ref="K198:K202"/>
    <mergeCell ref="J160:J162"/>
    <mergeCell ref="K154:K156"/>
    <mergeCell ref="K163:K164"/>
    <mergeCell ref="K165:K166"/>
    <mergeCell ref="K174:K176"/>
    <mergeCell ref="J181:J184"/>
    <mergeCell ref="K157:K159"/>
    <mergeCell ref="F157:F159"/>
    <mergeCell ref="B154:B156"/>
    <mergeCell ref="G197:I197"/>
    <mergeCell ref="J189:J192"/>
    <mergeCell ref="E165:E166"/>
    <mergeCell ref="C193:C197"/>
    <mergeCell ref="D193:D197"/>
    <mergeCell ref="E193:E197"/>
    <mergeCell ref="J193:J197"/>
    <mergeCell ref="K150:K151"/>
    <mergeCell ref="K278:K279"/>
    <mergeCell ref="O278:O279"/>
    <mergeCell ref="M232:M236"/>
    <mergeCell ref="J227:J231"/>
    <mergeCell ref="D240:D241"/>
    <mergeCell ref="E189:E192"/>
    <mergeCell ref="F189:F192"/>
    <mergeCell ref="J207:J211"/>
    <mergeCell ref="E242:E243"/>
    <mergeCell ref="D212:D214"/>
    <mergeCell ref="D215:D218"/>
    <mergeCell ref="J215:J218"/>
    <mergeCell ref="K181:K184"/>
    <mergeCell ref="M268:M269"/>
    <mergeCell ref="J258:J260"/>
    <mergeCell ref="K250:K252"/>
    <mergeCell ref="K276:K277"/>
    <mergeCell ref="J203:J206"/>
    <mergeCell ref="M212:M214"/>
    <mergeCell ref="N215:N218"/>
    <mergeCell ref="G202:I202"/>
    <mergeCell ref="K189:K192"/>
    <mergeCell ref="D171:D173"/>
    <mergeCell ref="D167:D170"/>
    <mergeCell ref="P323:P324"/>
    <mergeCell ref="N323:N324"/>
    <mergeCell ref="J270:J271"/>
    <mergeCell ref="J301:J303"/>
    <mergeCell ref="F292:F295"/>
    <mergeCell ref="K301:K303"/>
    <mergeCell ref="N308:N310"/>
    <mergeCell ref="F304:F307"/>
    <mergeCell ref="K304:K307"/>
    <mergeCell ref="M219:M222"/>
    <mergeCell ref="L255:L257"/>
    <mergeCell ref="K227:K231"/>
    <mergeCell ref="N244:N246"/>
    <mergeCell ref="E244:E246"/>
    <mergeCell ref="E323:E324"/>
    <mergeCell ref="L323:L324"/>
    <mergeCell ref="L314:L316"/>
    <mergeCell ref="M285:M288"/>
    <mergeCell ref="M308:M310"/>
    <mergeCell ref="L301:L303"/>
    <mergeCell ref="O308:O310"/>
    <mergeCell ref="O311:O313"/>
    <mergeCell ref="M227:M231"/>
    <mergeCell ref="M223:M226"/>
    <mergeCell ref="K247:K249"/>
    <mergeCell ref="O301:O303"/>
    <mergeCell ref="O297:O300"/>
    <mergeCell ref="O292:O295"/>
    <mergeCell ref="O289:O291"/>
    <mergeCell ref="P244:P246"/>
    <mergeCell ref="O247:O249"/>
    <mergeCell ref="O330:O331"/>
    <mergeCell ref="J360:J364"/>
    <mergeCell ref="M311:M313"/>
    <mergeCell ref="C323:C324"/>
    <mergeCell ref="K391:K393"/>
    <mergeCell ref="L391:L393"/>
    <mergeCell ref="D356:D359"/>
    <mergeCell ref="E356:E359"/>
    <mergeCell ref="D347:D348"/>
    <mergeCell ref="O325:O326"/>
    <mergeCell ref="J308:J310"/>
    <mergeCell ref="N360:N364"/>
    <mergeCell ref="C356:C359"/>
    <mergeCell ref="L385:L386"/>
    <mergeCell ref="M340:M341"/>
    <mergeCell ref="L383:L384"/>
    <mergeCell ref="G323:I323"/>
    <mergeCell ref="D308:D310"/>
    <mergeCell ref="K323:K324"/>
    <mergeCell ref="M314:M316"/>
    <mergeCell ref="F352:F355"/>
    <mergeCell ref="K352:K355"/>
    <mergeCell ref="E289:E291"/>
    <mergeCell ref="L352:L355"/>
    <mergeCell ref="M352:M355"/>
    <mergeCell ref="M347:M348"/>
    <mergeCell ref="D352:D355"/>
    <mergeCell ref="E347:E348"/>
    <mergeCell ref="F347:F348"/>
    <mergeCell ref="E345:E346"/>
    <mergeCell ref="C350:C351"/>
    <mergeCell ref="N325:N326"/>
    <mergeCell ref="L308:L310"/>
    <mergeCell ref="F311:F313"/>
    <mergeCell ref="E311:E313"/>
    <mergeCell ref="D314:D316"/>
    <mergeCell ref="E314:E316"/>
    <mergeCell ref="D323:D324"/>
    <mergeCell ref="F297:F300"/>
    <mergeCell ref="J304:J307"/>
    <mergeCell ref="K297:K300"/>
    <mergeCell ref="L311:L313"/>
    <mergeCell ref="K335:K336"/>
    <mergeCell ref="J311:J313"/>
    <mergeCell ref="E350:E351"/>
    <mergeCell ref="F345:F346"/>
    <mergeCell ref="F335:F336"/>
    <mergeCell ref="B329:N329"/>
    <mergeCell ref="N314:N316"/>
    <mergeCell ref="C345:C346"/>
    <mergeCell ref="C340:C341"/>
    <mergeCell ref="B332:N332"/>
    <mergeCell ref="L330:L331"/>
    <mergeCell ref="G314:I314"/>
    <mergeCell ref="E292:E295"/>
    <mergeCell ref="M304:M307"/>
    <mergeCell ref="N297:N300"/>
    <mergeCell ref="M297:M300"/>
    <mergeCell ref="C301:C303"/>
    <mergeCell ref="B301:B303"/>
    <mergeCell ref="F314:F316"/>
    <mergeCell ref="N311:N313"/>
    <mergeCell ref="P352:P355"/>
    <mergeCell ref="G325:I325"/>
    <mergeCell ref="M330:M331"/>
    <mergeCell ref="N330:N331"/>
    <mergeCell ref="B333:N333"/>
    <mergeCell ref="P325:P326"/>
    <mergeCell ref="O323:O324"/>
    <mergeCell ref="J292:J295"/>
    <mergeCell ref="C304:C307"/>
    <mergeCell ref="D304:D307"/>
    <mergeCell ref="D301:D303"/>
    <mergeCell ref="E301:E303"/>
    <mergeCell ref="E308:E310"/>
    <mergeCell ref="J297:J300"/>
    <mergeCell ref="P297:P300"/>
    <mergeCell ref="B330:B331"/>
    <mergeCell ref="B325:B326"/>
    <mergeCell ref="B314:B316"/>
    <mergeCell ref="J325:J326"/>
    <mergeCell ref="F350:F351"/>
    <mergeCell ref="F330:F331"/>
    <mergeCell ref="L335:L336"/>
    <mergeCell ref="C330:C331"/>
    <mergeCell ref="J323:J324"/>
    <mergeCell ref="P289:P291"/>
    <mergeCell ref="B304:B307"/>
    <mergeCell ref="N304:N307"/>
    <mergeCell ref="B297:B300"/>
    <mergeCell ref="M301:M303"/>
    <mergeCell ref="N301:N303"/>
    <mergeCell ref="E325:E326"/>
    <mergeCell ref="F325:F326"/>
    <mergeCell ref="D350:D351"/>
    <mergeCell ref="P292:P295"/>
    <mergeCell ref="P301:P303"/>
    <mergeCell ref="O314:O316"/>
    <mergeCell ref="B289:B291"/>
    <mergeCell ref="D289:D291"/>
    <mergeCell ref="C314:C316"/>
    <mergeCell ref="F323:F324"/>
    <mergeCell ref="L282:L284"/>
    <mergeCell ref="K282:K284"/>
    <mergeCell ref="O335:O336"/>
    <mergeCell ref="C325:C326"/>
    <mergeCell ref="E297:E300"/>
    <mergeCell ref="C297:C300"/>
    <mergeCell ref="B308:B310"/>
    <mergeCell ref="F301:F303"/>
    <mergeCell ref="D297:D300"/>
    <mergeCell ref="K285:K288"/>
    <mergeCell ref="E304:E307"/>
    <mergeCell ref="L289:L291"/>
    <mergeCell ref="L297:L300"/>
    <mergeCell ref="F282:F284"/>
    <mergeCell ref="M289:M291"/>
    <mergeCell ref="N289:N291"/>
    <mergeCell ref="K280:K281"/>
    <mergeCell ref="O276:O277"/>
    <mergeCell ref="N270:N271"/>
    <mergeCell ref="L258:L260"/>
    <mergeCell ref="N272:N273"/>
    <mergeCell ref="F250:F252"/>
    <mergeCell ref="J250:J252"/>
    <mergeCell ref="K244:K246"/>
    <mergeCell ref="K232:K236"/>
    <mergeCell ref="E272:E273"/>
    <mergeCell ref="P285:P288"/>
    <mergeCell ref="L240:L241"/>
    <mergeCell ref="L242:L243"/>
    <mergeCell ref="J247:J249"/>
    <mergeCell ref="M238:M239"/>
    <mergeCell ref="O304:O307"/>
    <mergeCell ref="P280:P281"/>
    <mergeCell ref="P282:P284"/>
    <mergeCell ref="M280:M281"/>
    <mergeCell ref="M282:M284"/>
    <mergeCell ref="N285:N288"/>
    <mergeCell ref="N282:N284"/>
    <mergeCell ref="M278:M279"/>
    <mergeCell ref="P272:P273"/>
    <mergeCell ref="K255:K257"/>
    <mergeCell ref="N250:N252"/>
    <mergeCell ref="N266:N267"/>
    <mergeCell ref="M255:M257"/>
    <mergeCell ref="M253:M254"/>
    <mergeCell ref="N253:N254"/>
    <mergeCell ref="M258:M260"/>
    <mergeCell ref="O280:O281"/>
    <mergeCell ref="P247:P249"/>
    <mergeCell ref="P253:P254"/>
    <mergeCell ref="C232:C236"/>
    <mergeCell ref="C240:C241"/>
    <mergeCell ref="P258:P260"/>
    <mergeCell ref="P266:P267"/>
    <mergeCell ref="P268:P269"/>
    <mergeCell ref="P276:P277"/>
    <mergeCell ref="P270:P271"/>
    <mergeCell ref="O270:O271"/>
    <mergeCell ref="O266:O267"/>
    <mergeCell ref="O268:O269"/>
    <mergeCell ref="P278:P279"/>
    <mergeCell ref="O272:O273"/>
    <mergeCell ref="M272:M273"/>
    <mergeCell ref="N278:N279"/>
    <mergeCell ref="P274:P275"/>
    <mergeCell ref="K268:K269"/>
    <mergeCell ref="K274:K275"/>
    <mergeCell ref="P255:P257"/>
    <mergeCell ref="D250:D252"/>
    <mergeCell ref="K242:K243"/>
    <mergeCell ref="J238:J239"/>
    <mergeCell ref="D247:D249"/>
    <mergeCell ref="C247:C249"/>
    <mergeCell ref="E247:E249"/>
    <mergeCell ref="D276:D277"/>
    <mergeCell ref="K272:K273"/>
    <mergeCell ref="N198:N202"/>
    <mergeCell ref="N207:N211"/>
    <mergeCell ref="O160:O162"/>
    <mergeCell ref="N238:N239"/>
    <mergeCell ref="L185:L188"/>
    <mergeCell ref="L163:L164"/>
    <mergeCell ref="O285:O288"/>
    <mergeCell ref="O282:O284"/>
    <mergeCell ref="L278:L279"/>
    <mergeCell ref="L250:L252"/>
    <mergeCell ref="M250:M252"/>
    <mergeCell ref="N240:N241"/>
    <mergeCell ref="N242:N243"/>
    <mergeCell ref="L244:L246"/>
    <mergeCell ref="O274:O275"/>
    <mergeCell ref="N274:N275"/>
    <mergeCell ref="N276:N277"/>
    <mergeCell ref="N255:N257"/>
    <mergeCell ref="N258:N260"/>
    <mergeCell ref="O253:O254"/>
    <mergeCell ref="O255:O257"/>
    <mergeCell ref="M266:M267"/>
    <mergeCell ref="L247:L249"/>
    <mergeCell ref="L253:L254"/>
    <mergeCell ref="M247:M249"/>
    <mergeCell ref="O244:O246"/>
    <mergeCell ref="N280:N281"/>
    <mergeCell ref="L203:L206"/>
    <mergeCell ref="M203:M206"/>
    <mergeCell ref="N203:N206"/>
    <mergeCell ref="O203:O206"/>
    <mergeCell ref="L165:L166"/>
    <mergeCell ref="P250:P252"/>
    <mergeCell ref="O135:O136"/>
    <mergeCell ref="P171:P173"/>
    <mergeCell ref="O154:O156"/>
    <mergeCell ref="P212:P214"/>
    <mergeCell ref="O189:O192"/>
    <mergeCell ref="P189:P192"/>
    <mergeCell ref="O171:O173"/>
    <mergeCell ref="P177:P180"/>
    <mergeCell ref="P198:P202"/>
    <mergeCell ref="O148:O149"/>
    <mergeCell ref="P240:P241"/>
    <mergeCell ref="O144:O145"/>
    <mergeCell ref="P152:P153"/>
    <mergeCell ref="O198:O202"/>
    <mergeCell ref="O167:O170"/>
    <mergeCell ref="O165:O166"/>
    <mergeCell ref="O174:O176"/>
    <mergeCell ref="P242:P243"/>
    <mergeCell ref="P203:P206"/>
    <mergeCell ref="P174:P176"/>
    <mergeCell ref="O215:O218"/>
    <mergeCell ref="O212:O214"/>
    <mergeCell ref="O240:O241"/>
    <mergeCell ref="P227:P231"/>
    <mergeCell ref="P137:P138"/>
    <mergeCell ref="O242:O243"/>
    <mergeCell ref="O238:O239"/>
    <mergeCell ref="P163:P164"/>
    <mergeCell ref="O223:O226"/>
    <mergeCell ref="P148:P149"/>
    <mergeCell ref="P150:P151"/>
    <mergeCell ref="P77:P78"/>
    <mergeCell ref="O89:O91"/>
    <mergeCell ref="O95:O96"/>
    <mergeCell ref="P238:P239"/>
    <mergeCell ref="P219:P222"/>
    <mergeCell ref="P146:P147"/>
    <mergeCell ref="P154:P156"/>
    <mergeCell ref="P83:P84"/>
    <mergeCell ref="O100:O101"/>
    <mergeCell ref="O104:O105"/>
    <mergeCell ref="P144:P145"/>
    <mergeCell ref="P223:P226"/>
    <mergeCell ref="P232:P236"/>
    <mergeCell ref="P125:P126"/>
    <mergeCell ref="P115:P116"/>
    <mergeCell ref="P123:P124"/>
    <mergeCell ref="P133:P134"/>
    <mergeCell ref="P89:P91"/>
    <mergeCell ref="O85:O86"/>
    <mergeCell ref="O110:O111"/>
    <mergeCell ref="P121:P122"/>
    <mergeCell ref="O97:O98"/>
    <mergeCell ref="O121:O122"/>
    <mergeCell ref="O193:O197"/>
    <mergeCell ref="P193:P197"/>
    <mergeCell ref="P181:P184"/>
    <mergeCell ref="P185:P188"/>
    <mergeCell ref="C77:C78"/>
    <mergeCell ref="F89:F91"/>
    <mergeCell ref="J89:J91"/>
    <mergeCell ref="E157:E159"/>
    <mergeCell ref="C185:C188"/>
    <mergeCell ref="D185:D188"/>
    <mergeCell ref="M144:M145"/>
    <mergeCell ref="L148:L149"/>
    <mergeCell ref="E108:E109"/>
    <mergeCell ref="N108:N109"/>
    <mergeCell ref="N160:N162"/>
    <mergeCell ref="N167:N170"/>
    <mergeCell ref="M152:M153"/>
    <mergeCell ref="O177:O180"/>
    <mergeCell ref="O131:O132"/>
    <mergeCell ref="O125:O126"/>
    <mergeCell ref="N181:N184"/>
    <mergeCell ref="N174:N176"/>
    <mergeCell ref="M185:M188"/>
    <mergeCell ref="O115:O116"/>
    <mergeCell ref="K106:K107"/>
    <mergeCell ref="O108:O109"/>
    <mergeCell ref="N148:N149"/>
    <mergeCell ref="N157:N159"/>
    <mergeCell ref="M118:M119"/>
    <mergeCell ref="M167:M170"/>
    <mergeCell ref="M160:M162"/>
    <mergeCell ref="N144:N145"/>
    <mergeCell ref="N112:N113"/>
    <mergeCell ref="L150:L151"/>
    <mergeCell ref="N152:N153"/>
    <mergeCell ref="K185:K188"/>
    <mergeCell ref="O123:O124"/>
    <mergeCell ref="M123:M124"/>
    <mergeCell ref="N115:N116"/>
    <mergeCell ref="P102:P103"/>
    <mergeCell ref="P207:P211"/>
    <mergeCell ref="N232:N236"/>
    <mergeCell ref="M139:M140"/>
    <mergeCell ref="N139:N140"/>
    <mergeCell ref="O139:O140"/>
    <mergeCell ref="P139:P140"/>
    <mergeCell ref="M133:M134"/>
    <mergeCell ref="N133:N134"/>
    <mergeCell ref="O207:O211"/>
    <mergeCell ref="N189:N192"/>
    <mergeCell ref="M207:M211"/>
    <mergeCell ref="O219:O222"/>
    <mergeCell ref="O232:O236"/>
    <mergeCell ref="N123:N124"/>
    <mergeCell ref="N223:N226"/>
    <mergeCell ref="N219:N222"/>
    <mergeCell ref="N137:N138"/>
    <mergeCell ref="O137:O138"/>
    <mergeCell ref="O141:O142"/>
    <mergeCell ref="P141:P142"/>
    <mergeCell ref="M137:M138"/>
    <mergeCell ref="N135:N136"/>
    <mergeCell ref="P131:P132"/>
    <mergeCell ref="O157:O159"/>
    <mergeCell ref="N227:N231"/>
    <mergeCell ref="N193:N197"/>
    <mergeCell ref="Q58:S58"/>
    <mergeCell ref="B14:B18"/>
    <mergeCell ref="C14:C18"/>
    <mergeCell ref="D14:D18"/>
    <mergeCell ref="E14:E18"/>
    <mergeCell ref="F14:F18"/>
    <mergeCell ref="G14:I14"/>
    <mergeCell ref="J14:J18"/>
    <mergeCell ref="K14:K18"/>
    <mergeCell ref="L14:L18"/>
    <mergeCell ref="M14:M18"/>
    <mergeCell ref="N14:N18"/>
    <mergeCell ref="O14:O18"/>
    <mergeCell ref="P14:P18"/>
    <mergeCell ref="H15:H16"/>
    <mergeCell ref="H17:H18"/>
    <mergeCell ref="B23:B25"/>
    <mergeCell ref="D38:D39"/>
    <mergeCell ref="E38:E39"/>
    <mergeCell ref="F38:F39"/>
    <mergeCell ref="J38:J39"/>
    <mergeCell ref="F35:F37"/>
    <mergeCell ref="M43:M44"/>
    <mergeCell ref="J35:J37"/>
    <mergeCell ref="C19:C21"/>
    <mergeCell ref="D19:D21"/>
    <mergeCell ref="E19:E21"/>
    <mergeCell ref="G19:I19"/>
    <mergeCell ref="J19:J21"/>
    <mergeCell ref="K19:K21"/>
    <mergeCell ref="P41:P42"/>
    <mergeCell ref="O43:O44"/>
    <mergeCell ref="P118:P119"/>
    <mergeCell ref="J100:J101"/>
    <mergeCell ref="N38:N39"/>
    <mergeCell ref="B41:B42"/>
    <mergeCell ref="B35:B37"/>
    <mergeCell ref="P19:P21"/>
    <mergeCell ref="O35:O37"/>
    <mergeCell ref="O29:O31"/>
    <mergeCell ref="O23:O25"/>
    <mergeCell ref="K38:K39"/>
    <mergeCell ref="P135:P136"/>
    <mergeCell ref="J135:J136"/>
    <mergeCell ref="L43:L44"/>
    <mergeCell ref="J29:J31"/>
    <mergeCell ref="M131:M132"/>
    <mergeCell ref="L135:L136"/>
    <mergeCell ref="B43:B44"/>
    <mergeCell ref="C43:C44"/>
    <mergeCell ref="D43:D44"/>
    <mergeCell ref="E43:E44"/>
    <mergeCell ref="F43:F44"/>
    <mergeCell ref="J41:J42"/>
    <mergeCell ref="J43:J44"/>
    <mergeCell ref="K41:K42"/>
    <mergeCell ref="K43:K44"/>
    <mergeCell ref="F23:F25"/>
    <mergeCell ref="C38:C39"/>
    <mergeCell ref="J23:J25"/>
    <mergeCell ref="B19:B21"/>
    <mergeCell ref="K131:K132"/>
    <mergeCell ref="N131:N132"/>
    <mergeCell ref="K123:K124"/>
    <mergeCell ref="K9:K13"/>
    <mergeCell ref="P23:P25"/>
    <mergeCell ref="P29:P31"/>
    <mergeCell ref="P35:P37"/>
    <mergeCell ref="L9:L13"/>
    <mergeCell ref="M9:M13"/>
    <mergeCell ref="N9:N13"/>
    <mergeCell ref="O9:O13"/>
    <mergeCell ref="B29:B31"/>
    <mergeCell ref="C29:C31"/>
    <mergeCell ref="D29:D31"/>
    <mergeCell ref="P9:P13"/>
    <mergeCell ref="C23:C25"/>
    <mergeCell ref="D23:D25"/>
    <mergeCell ref="K29:K31"/>
    <mergeCell ref="F29:F31"/>
    <mergeCell ref="E29:E31"/>
    <mergeCell ref="D35:D37"/>
    <mergeCell ref="D9:D13"/>
    <mergeCell ref="E9:E13"/>
    <mergeCell ref="F9:F13"/>
    <mergeCell ref="G9:I9"/>
    <mergeCell ref="J9:J13"/>
    <mergeCell ref="H10:H11"/>
    <mergeCell ref="H12:H13"/>
    <mergeCell ref="K35:K37"/>
    <mergeCell ref="C35:C37"/>
    <mergeCell ref="F19:F21"/>
    <mergeCell ref="E35:E37"/>
    <mergeCell ref="C9:C13"/>
    <mergeCell ref="B9:B13"/>
    <mergeCell ref="E23:E25"/>
    <mergeCell ref="L19:L21"/>
    <mergeCell ref="M19:M21"/>
    <mergeCell ref="L35:L37"/>
    <mergeCell ref="M41:M42"/>
    <mergeCell ref="L23:L25"/>
    <mergeCell ref="K23:K25"/>
    <mergeCell ref="K26:K28"/>
    <mergeCell ref="L26:L28"/>
    <mergeCell ref="M26:M28"/>
    <mergeCell ref="N19:N21"/>
    <mergeCell ref="O19:O21"/>
    <mergeCell ref="E41:E42"/>
    <mergeCell ref="F41:F42"/>
    <mergeCell ref="P38:P39"/>
    <mergeCell ref="O112:O113"/>
    <mergeCell ref="P85:P86"/>
    <mergeCell ref="O62:O63"/>
    <mergeCell ref="F62:F63"/>
    <mergeCell ref="N26:N28"/>
    <mergeCell ref="O26:O28"/>
    <mergeCell ref="P87:P88"/>
    <mergeCell ref="P92:P93"/>
    <mergeCell ref="P95:P96"/>
    <mergeCell ref="P97:P98"/>
    <mergeCell ref="P100:P101"/>
    <mergeCell ref="P43:P44"/>
    <mergeCell ref="N41:N42"/>
    <mergeCell ref="N43:N44"/>
    <mergeCell ref="B53:N53"/>
    <mergeCell ref="O41:O42"/>
    <mergeCell ref="M83:M84"/>
    <mergeCell ref="O77:O78"/>
    <mergeCell ref="O118:O119"/>
    <mergeCell ref="D77:D78"/>
    <mergeCell ref="E77:E78"/>
    <mergeCell ref="M77:M78"/>
    <mergeCell ref="N77:N78"/>
    <mergeCell ref="O38:O39"/>
    <mergeCell ref="M115:M116"/>
    <mergeCell ref="P62:P63"/>
    <mergeCell ref="M125:M126"/>
    <mergeCell ref="P104:P105"/>
    <mergeCell ref="P106:P107"/>
    <mergeCell ref="P108:P109"/>
    <mergeCell ref="P110:P111"/>
    <mergeCell ref="P112:P113"/>
    <mergeCell ref="N23:N25"/>
    <mergeCell ref="O102:O103"/>
    <mergeCell ref="J131:J132"/>
    <mergeCell ref="J125:J126"/>
    <mergeCell ref="L95:L96"/>
    <mergeCell ref="J106:J107"/>
    <mergeCell ref="E97:E98"/>
    <mergeCell ref="K97:K98"/>
    <mergeCell ref="M38:M39"/>
    <mergeCell ref="O83:O84"/>
    <mergeCell ref="E125:E126"/>
    <mergeCell ref="L131:L132"/>
    <mergeCell ref="N125:N126"/>
    <mergeCell ref="E110:E111"/>
    <mergeCell ref="K110:K111"/>
    <mergeCell ref="E106:E107"/>
    <mergeCell ref="D104:D105"/>
    <mergeCell ref="E62:E63"/>
    <mergeCell ref="P498:P499"/>
    <mergeCell ref="P502:P504"/>
    <mergeCell ref="P304:P307"/>
    <mergeCell ref="P308:P310"/>
    <mergeCell ref="P311:P313"/>
    <mergeCell ref="P330:P331"/>
    <mergeCell ref="P335:P336"/>
    <mergeCell ref="P340:P341"/>
    <mergeCell ref="P345:P346"/>
    <mergeCell ref="P347:P348"/>
    <mergeCell ref="P350:P351"/>
    <mergeCell ref="P391:P393"/>
    <mergeCell ref="P396:P398"/>
    <mergeCell ref="P401:P403"/>
    <mergeCell ref="P409:P411"/>
    <mergeCell ref="P412:P414"/>
    <mergeCell ref="P415:P417"/>
    <mergeCell ref="P418:P419"/>
    <mergeCell ref="P383:P384"/>
    <mergeCell ref="P462:P466"/>
    <mergeCell ref="P457:P461"/>
    <mergeCell ref="P314:P316"/>
    <mergeCell ref="P370:P374"/>
    <mergeCell ref="P404:P406"/>
    <mergeCell ref="P422:P424"/>
    <mergeCell ref="P375:P379"/>
    <mergeCell ref="P360:P364"/>
    <mergeCell ref="P365:P369"/>
    <mergeCell ref="P425:P428"/>
    <mergeCell ref="P385:P386"/>
    <mergeCell ref="P429:P433"/>
    <mergeCell ref="P467:P479"/>
    <mergeCell ref="P454:P456"/>
    <mergeCell ref="P488:P489"/>
    <mergeCell ref="P494:P495"/>
    <mergeCell ref="N177:N180"/>
    <mergeCell ref="L160:L162"/>
    <mergeCell ref="O150:O151"/>
    <mergeCell ref="O152:O153"/>
    <mergeCell ref="O146:O147"/>
    <mergeCell ref="L146:L147"/>
    <mergeCell ref="M150:M151"/>
    <mergeCell ref="O181:O184"/>
    <mergeCell ref="O163:O164"/>
    <mergeCell ref="O185:O188"/>
    <mergeCell ref="P157:P159"/>
    <mergeCell ref="P160:P162"/>
    <mergeCell ref="P167:P170"/>
    <mergeCell ref="P215:P218"/>
    <mergeCell ref="N268:N269"/>
    <mergeCell ref="M240:M241"/>
    <mergeCell ref="L189:L192"/>
    <mergeCell ref="O258:O260"/>
    <mergeCell ref="O227:O231"/>
    <mergeCell ref="P165:P166"/>
    <mergeCell ref="O250:O252"/>
    <mergeCell ref="B399:N399"/>
    <mergeCell ref="M412:M414"/>
    <mergeCell ref="D409:D411"/>
    <mergeCell ref="F391:F393"/>
    <mergeCell ref="N165:N166"/>
    <mergeCell ref="B350:B351"/>
    <mergeCell ref="P356:P359"/>
    <mergeCell ref="M146:M147"/>
    <mergeCell ref="B102:B103"/>
    <mergeCell ref="C102:C103"/>
    <mergeCell ref="D102:D103"/>
    <mergeCell ref="E102:E103"/>
    <mergeCell ref="O106:O107"/>
    <mergeCell ref="D83:D84"/>
    <mergeCell ref="M177:M180"/>
    <mergeCell ref="D177:D180"/>
    <mergeCell ref="F171:F173"/>
    <mergeCell ref="J171:J173"/>
    <mergeCell ref="M181:M184"/>
    <mergeCell ref="E144:E145"/>
    <mergeCell ref="E150:E151"/>
    <mergeCell ref="J148:J149"/>
    <mergeCell ref="L157:L159"/>
    <mergeCell ref="L340:L341"/>
    <mergeCell ref="E100:E101"/>
    <mergeCell ref="D108:D109"/>
    <mergeCell ref="C167:C170"/>
    <mergeCell ref="C177:C180"/>
    <mergeCell ref="F135:F136"/>
    <mergeCell ref="N171:N173"/>
    <mergeCell ref="N146:N147"/>
    <mergeCell ref="N150:N151"/>
    <mergeCell ref="J165:J166"/>
    <mergeCell ref="B123:B124"/>
    <mergeCell ref="E123:E124"/>
    <mergeCell ref="O92:O93"/>
    <mergeCell ref="O87:O88"/>
    <mergeCell ref="M141:M142"/>
    <mergeCell ref="N141:N142"/>
    <mergeCell ref="K135:K136"/>
    <mergeCell ref="J285:J288"/>
    <mergeCell ref="K238:K239"/>
    <mergeCell ref="D270:D271"/>
    <mergeCell ref="K219:K222"/>
    <mergeCell ref="E185:E188"/>
    <mergeCell ref="L238:L239"/>
    <mergeCell ref="M270:M271"/>
    <mergeCell ref="D181:D184"/>
    <mergeCell ref="L174:L176"/>
    <mergeCell ref="E280:E281"/>
    <mergeCell ref="D280:D281"/>
    <mergeCell ref="B335:B336"/>
    <mergeCell ref="M325:M326"/>
    <mergeCell ref="K146:K147"/>
    <mergeCell ref="N154:N156"/>
    <mergeCell ref="N163:N164"/>
    <mergeCell ref="B311:B313"/>
    <mergeCell ref="C311:C313"/>
    <mergeCell ref="K314:K316"/>
    <mergeCell ref="D311:D313"/>
    <mergeCell ref="F308:F310"/>
    <mergeCell ref="C308:C310"/>
    <mergeCell ref="J289:J291"/>
    <mergeCell ref="J280:J281"/>
    <mergeCell ref="J255:J257"/>
    <mergeCell ref="K308:K310"/>
    <mergeCell ref="C285:C288"/>
    <mergeCell ref="C289:C291"/>
    <mergeCell ref="B270:B271"/>
    <mergeCell ref="C270:C271"/>
    <mergeCell ref="M242:M243"/>
    <mergeCell ref="M198:M202"/>
    <mergeCell ref="O429:O433"/>
    <mergeCell ref="O356:O359"/>
    <mergeCell ref="D370:D374"/>
    <mergeCell ref="J370:J374"/>
    <mergeCell ref="B356:B359"/>
    <mergeCell ref="D335:D336"/>
    <mergeCell ref="O365:O369"/>
    <mergeCell ref="O383:O384"/>
    <mergeCell ref="C365:C369"/>
    <mergeCell ref="O360:O364"/>
    <mergeCell ref="L375:L379"/>
    <mergeCell ref="O340:O341"/>
    <mergeCell ref="J385:J386"/>
    <mergeCell ref="K345:K346"/>
    <mergeCell ref="N345:N346"/>
    <mergeCell ref="N365:N369"/>
    <mergeCell ref="D429:D433"/>
    <mergeCell ref="K370:K374"/>
    <mergeCell ref="N350:N351"/>
    <mergeCell ref="B338:N338"/>
    <mergeCell ref="E340:E341"/>
    <mergeCell ref="L350:L351"/>
    <mergeCell ref="N370:N374"/>
    <mergeCell ref="E370:E374"/>
    <mergeCell ref="F370:F374"/>
    <mergeCell ref="L356:L359"/>
    <mergeCell ref="M356:M359"/>
    <mergeCell ref="B370:B374"/>
    <mergeCell ref="C370:C374"/>
    <mergeCell ref="K356:K359"/>
    <mergeCell ref="M360:M364"/>
    <mergeCell ref="N356:N359"/>
    <mergeCell ref="J345:J346"/>
    <mergeCell ref="M370:M374"/>
    <mergeCell ref="N409:N411"/>
    <mergeCell ref="D340:D341"/>
    <mergeCell ref="E360:E364"/>
    <mergeCell ref="K360:K364"/>
    <mergeCell ref="M383:M384"/>
    <mergeCell ref="M335:M336"/>
    <mergeCell ref="B334:N334"/>
    <mergeCell ref="O375:O379"/>
    <mergeCell ref="O345:O346"/>
    <mergeCell ref="J350:J351"/>
    <mergeCell ref="K350:K351"/>
    <mergeCell ref="F356:F359"/>
    <mergeCell ref="J356:J359"/>
    <mergeCell ref="O385:O386"/>
    <mergeCell ref="N352:N355"/>
    <mergeCell ref="D345:D346"/>
    <mergeCell ref="C347:C348"/>
    <mergeCell ref="K292:K295"/>
    <mergeCell ref="D292:D295"/>
    <mergeCell ref="L292:L295"/>
    <mergeCell ref="C292:C295"/>
    <mergeCell ref="L429:L433"/>
    <mergeCell ref="L370:L374"/>
    <mergeCell ref="B347:B348"/>
    <mergeCell ref="B345:B346"/>
    <mergeCell ref="J375:J379"/>
    <mergeCell ref="F396:F398"/>
    <mergeCell ref="J396:J398"/>
    <mergeCell ref="D415:D417"/>
    <mergeCell ref="G318:I318"/>
    <mergeCell ref="K365:K369"/>
    <mergeCell ref="D330:D331"/>
    <mergeCell ref="D325:D326"/>
    <mergeCell ref="N340:N341"/>
    <mergeCell ref="F360:F364"/>
    <mergeCell ref="C335:C336"/>
    <mergeCell ref="J391:J393"/>
    <mergeCell ref="K330:K331"/>
    <mergeCell ref="L325:L326"/>
    <mergeCell ref="K347:K348"/>
    <mergeCell ref="J347:J348"/>
    <mergeCell ref="L347:L348"/>
    <mergeCell ref="K401:K403"/>
    <mergeCell ref="K412:K414"/>
    <mergeCell ref="E415:E417"/>
    <mergeCell ref="L409:L411"/>
    <mergeCell ref="N391:N393"/>
    <mergeCell ref="E335:E336"/>
    <mergeCell ref="L345:L346"/>
    <mergeCell ref="E270:E271"/>
    <mergeCell ref="B280:B281"/>
    <mergeCell ref="B276:B277"/>
    <mergeCell ref="E278:E279"/>
    <mergeCell ref="O352:O355"/>
    <mergeCell ref="B396:B398"/>
    <mergeCell ref="B409:B411"/>
    <mergeCell ref="B400:N400"/>
    <mergeCell ref="E396:E398"/>
    <mergeCell ref="O462:O466"/>
    <mergeCell ref="O404:O406"/>
    <mergeCell ref="L404:L406"/>
    <mergeCell ref="M404:M406"/>
    <mergeCell ref="O418:O419"/>
    <mergeCell ref="O415:O417"/>
    <mergeCell ref="K385:K386"/>
    <mergeCell ref="J167:J170"/>
    <mergeCell ref="N185:N188"/>
    <mergeCell ref="K177:K180"/>
    <mergeCell ref="B339:N339"/>
    <mergeCell ref="B340:B341"/>
    <mergeCell ref="F340:F341"/>
    <mergeCell ref="J340:J341"/>
    <mergeCell ref="C278:C279"/>
    <mergeCell ref="D278:D279"/>
    <mergeCell ref="L280:L281"/>
    <mergeCell ref="E285:E288"/>
    <mergeCell ref="B282:B284"/>
    <mergeCell ref="D282:D284"/>
    <mergeCell ref="C280:C281"/>
    <mergeCell ref="F280:F281"/>
    <mergeCell ref="N292:N295"/>
    <mergeCell ref="B268:B269"/>
    <mergeCell ref="D272:D273"/>
    <mergeCell ref="J266:J267"/>
    <mergeCell ref="L272:L273"/>
    <mergeCell ref="K266:K267"/>
    <mergeCell ref="L274:L275"/>
    <mergeCell ref="J274:J275"/>
    <mergeCell ref="E268:E269"/>
    <mergeCell ref="E258:E260"/>
    <mergeCell ref="O454:O456"/>
    <mergeCell ref="O370:O374"/>
    <mergeCell ref="J223:J226"/>
    <mergeCell ref="O401:O403"/>
    <mergeCell ref="O396:O398"/>
    <mergeCell ref="O391:O393"/>
    <mergeCell ref="O350:O351"/>
    <mergeCell ref="O347:O348"/>
    <mergeCell ref="B328:N328"/>
    <mergeCell ref="N335:N336"/>
    <mergeCell ref="B401:B403"/>
    <mergeCell ref="B391:B393"/>
    <mergeCell ref="D285:D288"/>
    <mergeCell ref="J278:J279"/>
    <mergeCell ref="F285:F288"/>
    <mergeCell ref="K289:K291"/>
    <mergeCell ref="F289:F291"/>
    <mergeCell ref="B278:B279"/>
    <mergeCell ref="L285:L288"/>
    <mergeCell ref="B285:B288"/>
    <mergeCell ref="J282:J284"/>
    <mergeCell ref="F255:F257"/>
    <mergeCell ref="L276:L277"/>
    <mergeCell ref="K270:K271"/>
    <mergeCell ref="C258:C260"/>
    <mergeCell ref="E276:E277"/>
    <mergeCell ref="F276:F277"/>
    <mergeCell ref="D266:D267"/>
    <mergeCell ref="J268:J269"/>
    <mergeCell ref="C266:C267"/>
    <mergeCell ref="D253:D254"/>
    <mergeCell ref="M274:M275"/>
    <mergeCell ref="C272:C273"/>
    <mergeCell ref="C268:C269"/>
    <mergeCell ref="C253:C254"/>
    <mergeCell ref="E266:E267"/>
    <mergeCell ref="C250:C252"/>
    <mergeCell ref="B237:N237"/>
    <mergeCell ref="K240:K241"/>
    <mergeCell ref="E253:E254"/>
    <mergeCell ref="J242:J243"/>
    <mergeCell ref="D244:D246"/>
    <mergeCell ref="N247:N249"/>
    <mergeCell ref="C238:C239"/>
    <mergeCell ref="B253:B254"/>
    <mergeCell ref="B272:B273"/>
    <mergeCell ref="F270:F271"/>
    <mergeCell ref="J272:J273"/>
    <mergeCell ref="L268:L269"/>
    <mergeCell ref="D268:D269"/>
    <mergeCell ref="L266:L267"/>
    <mergeCell ref="L270:L271"/>
    <mergeCell ref="K258:K260"/>
    <mergeCell ref="F268:F269"/>
    <mergeCell ref="C274:C275"/>
    <mergeCell ref="F232:F236"/>
    <mergeCell ref="E232:E236"/>
    <mergeCell ref="D232:D236"/>
    <mergeCell ref="M193:M197"/>
    <mergeCell ref="D174:D176"/>
    <mergeCell ref="E174:E176"/>
    <mergeCell ref="F219:F222"/>
    <mergeCell ref="L219:L222"/>
    <mergeCell ref="D223:D226"/>
    <mergeCell ref="C174:C176"/>
    <mergeCell ref="L193:L197"/>
    <mergeCell ref="J152:J153"/>
    <mergeCell ref="B255:B257"/>
    <mergeCell ref="E255:E257"/>
    <mergeCell ref="H256:H257"/>
    <mergeCell ref="J253:J254"/>
    <mergeCell ref="K253:K254"/>
    <mergeCell ref="L227:L231"/>
    <mergeCell ref="D255:D257"/>
    <mergeCell ref="F227:F231"/>
    <mergeCell ref="E227:E231"/>
    <mergeCell ref="M189:M192"/>
    <mergeCell ref="J244:J246"/>
    <mergeCell ref="D203:D206"/>
    <mergeCell ref="E203:E206"/>
    <mergeCell ref="F203:F206"/>
    <mergeCell ref="K203:K206"/>
    <mergeCell ref="G206:I206"/>
    <mergeCell ref="F193:F197"/>
    <mergeCell ref="C157:C159"/>
    <mergeCell ref="F181:F184"/>
    <mergeCell ref="B181:B184"/>
    <mergeCell ref="C219:C222"/>
    <mergeCell ref="E223:E226"/>
    <mergeCell ref="D219:D222"/>
    <mergeCell ref="C207:C211"/>
    <mergeCell ref="B215:B218"/>
    <mergeCell ref="B227:B231"/>
    <mergeCell ref="D189:D192"/>
    <mergeCell ref="E207:E211"/>
    <mergeCell ref="K207:K211"/>
    <mergeCell ref="L198:L202"/>
    <mergeCell ref="E215:E218"/>
    <mergeCell ref="D207:D211"/>
    <mergeCell ref="E167:E170"/>
    <mergeCell ref="L223:L226"/>
    <mergeCell ref="K212:K214"/>
    <mergeCell ref="L212:L214"/>
    <mergeCell ref="L207:L211"/>
    <mergeCell ref="C181:C184"/>
    <mergeCell ref="B189:B192"/>
    <mergeCell ref="J123:J124"/>
    <mergeCell ref="F174:F176"/>
    <mergeCell ref="F146:F147"/>
    <mergeCell ref="D150:D151"/>
    <mergeCell ref="J163:J164"/>
    <mergeCell ref="E141:E142"/>
    <mergeCell ref="C148:C149"/>
    <mergeCell ref="D118:D119"/>
    <mergeCell ref="J118:J119"/>
    <mergeCell ref="L118:L119"/>
    <mergeCell ref="C115:C116"/>
    <mergeCell ref="D115:D116"/>
    <mergeCell ref="K118:K119"/>
    <mergeCell ref="D141:D142"/>
    <mergeCell ref="D154:D156"/>
    <mergeCell ref="K141:K142"/>
    <mergeCell ref="L141:L142"/>
    <mergeCell ref="K137:K138"/>
    <mergeCell ref="L137:L138"/>
    <mergeCell ref="F123:F124"/>
    <mergeCell ref="E121:E122"/>
    <mergeCell ref="J146:J147"/>
    <mergeCell ref="E139:E140"/>
    <mergeCell ref="F139:F140"/>
    <mergeCell ref="E133:E134"/>
    <mergeCell ref="B143:N143"/>
    <mergeCell ref="M163:M164"/>
    <mergeCell ref="F104:F105"/>
    <mergeCell ref="N35:N37"/>
    <mergeCell ref="C97:C98"/>
    <mergeCell ref="F125:F126"/>
    <mergeCell ref="K112:K113"/>
    <mergeCell ref="J154:J156"/>
    <mergeCell ref="J139:J140"/>
    <mergeCell ref="K139:K140"/>
    <mergeCell ref="L139:L140"/>
    <mergeCell ref="L133:L134"/>
    <mergeCell ref="J133:J134"/>
    <mergeCell ref="K133:K134"/>
    <mergeCell ref="K152:K153"/>
    <mergeCell ref="K148:K149"/>
    <mergeCell ref="H141:H142"/>
    <mergeCell ref="C150:C151"/>
    <mergeCell ref="C131:C132"/>
    <mergeCell ref="C125:C126"/>
    <mergeCell ref="D125:D126"/>
    <mergeCell ref="L152:L153"/>
    <mergeCell ref="D146:D147"/>
    <mergeCell ref="E146:E147"/>
    <mergeCell ref="J144:J145"/>
    <mergeCell ref="B114:N114"/>
    <mergeCell ref="J108:J109"/>
    <mergeCell ref="E118:E119"/>
    <mergeCell ref="K125:K126"/>
    <mergeCell ref="F141:F142"/>
    <mergeCell ref="D135:D136"/>
    <mergeCell ref="F150:F151"/>
    <mergeCell ref="C123:C124"/>
    <mergeCell ref="D62:D63"/>
    <mergeCell ref="L100:L101"/>
    <mergeCell ref="B89:B91"/>
    <mergeCell ref="B64:N64"/>
    <mergeCell ref="N62:N63"/>
    <mergeCell ref="M89:M91"/>
    <mergeCell ref="N89:N91"/>
    <mergeCell ref="K62:K63"/>
    <mergeCell ref="C87:C88"/>
    <mergeCell ref="C83:C84"/>
    <mergeCell ref="M92:M93"/>
    <mergeCell ref="N87:N88"/>
    <mergeCell ref="M104:M105"/>
    <mergeCell ref="B52:N52"/>
    <mergeCell ref="B62:B63"/>
    <mergeCell ref="M62:M63"/>
    <mergeCell ref="N97:N98"/>
    <mergeCell ref="F97:F98"/>
    <mergeCell ref="E83:E84"/>
    <mergeCell ref="E89:E91"/>
    <mergeCell ref="B104:B105"/>
    <mergeCell ref="B95:B96"/>
    <mergeCell ref="C95:C96"/>
    <mergeCell ref="D95:D96"/>
    <mergeCell ref="L104:L105"/>
    <mergeCell ref="L97:L98"/>
    <mergeCell ref="B92:B93"/>
    <mergeCell ref="C92:C93"/>
    <mergeCell ref="D92:D93"/>
    <mergeCell ref="B87:B88"/>
    <mergeCell ref="N102:N103"/>
    <mergeCell ref="L92:L93"/>
    <mergeCell ref="B2:H2"/>
    <mergeCell ref="B3:G3"/>
    <mergeCell ref="L115:L116"/>
    <mergeCell ref="L144:L145"/>
    <mergeCell ref="B144:B145"/>
    <mergeCell ref="C144:C145"/>
    <mergeCell ref="D144:D145"/>
    <mergeCell ref="K108:K109"/>
    <mergeCell ref="K115:K116"/>
    <mergeCell ref="C121:C122"/>
    <mergeCell ref="D121:D122"/>
    <mergeCell ref="J121:J122"/>
    <mergeCell ref="K121:K122"/>
    <mergeCell ref="L121:L122"/>
    <mergeCell ref="K144:K145"/>
    <mergeCell ref="L123:L124"/>
    <mergeCell ref="C41:C42"/>
    <mergeCell ref="L83:L84"/>
    <mergeCell ref="J83:J84"/>
    <mergeCell ref="D87:D88"/>
    <mergeCell ref="E87:E88"/>
    <mergeCell ref="F87:F88"/>
    <mergeCell ref="B77:B78"/>
    <mergeCell ref="J62:J63"/>
    <mergeCell ref="L62:L63"/>
    <mergeCell ref="F121:F122"/>
    <mergeCell ref="L110:L111"/>
    <mergeCell ref="D131:D132"/>
    <mergeCell ref="L112:L113"/>
    <mergeCell ref="F110:F111"/>
    <mergeCell ref="J95:J96"/>
    <mergeCell ref="E95:E96"/>
    <mergeCell ref="H4:H5"/>
    <mergeCell ref="I4:I5"/>
    <mergeCell ref="K4:K5"/>
    <mergeCell ref="B4:F4"/>
    <mergeCell ref="M215:M218"/>
    <mergeCell ref="M106:M107"/>
    <mergeCell ref="B45:N45"/>
    <mergeCell ref="M97:M98"/>
    <mergeCell ref="K87:K88"/>
    <mergeCell ref="M87:M88"/>
    <mergeCell ref="E115:E116"/>
    <mergeCell ref="D112:D113"/>
    <mergeCell ref="C108:C109"/>
    <mergeCell ref="B108:B109"/>
    <mergeCell ref="M110:M111"/>
    <mergeCell ref="C89:C91"/>
    <mergeCell ref="D89:D91"/>
    <mergeCell ref="N212:N214"/>
    <mergeCell ref="D41:D42"/>
    <mergeCell ref="C118:C119"/>
    <mergeCell ref="N118:N119"/>
    <mergeCell ref="F118:F119"/>
    <mergeCell ref="L85:L86"/>
    <mergeCell ref="B97:B98"/>
    <mergeCell ref="M95:M96"/>
    <mergeCell ref="D97:D98"/>
    <mergeCell ref="G7:I7"/>
    <mergeCell ref="K83:K84"/>
    <mergeCell ref="F108:F109"/>
    <mergeCell ref="B94:N94"/>
    <mergeCell ref="E92:E93"/>
    <mergeCell ref="F92:F93"/>
    <mergeCell ref="D106:D107"/>
    <mergeCell ref="J240:J241"/>
    <mergeCell ref="F247:F249"/>
    <mergeCell ref="M148:M149"/>
    <mergeCell ref="M154:M156"/>
    <mergeCell ref="M165:M166"/>
    <mergeCell ref="B157:B159"/>
    <mergeCell ref="C163:C164"/>
    <mergeCell ref="B121:B122"/>
    <mergeCell ref="B185:B188"/>
    <mergeCell ref="M157:M159"/>
    <mergeCell ref="F185:F188"/>
    <mergeCell ref="F207:F211"/>
    <mergeCell ref="J177:J180"/>
    <mergeCell ref="D160:D162"/>
    <mergeCell ref="K160:K162"/>
    <mergeCell ref="B146:B147"/>
    <mergeCell ref="C146:C147"/>
    <mergeCell ref="B240:B241"/>
    <mergeCell ref="D242:D243"/>
    <mergeCell ref="D238:D239"/>
    <mergeCell ref="F238:F239"/>
    <mergeCell ref="E238:E239"/>
    <mergeCell ref="B238:B239"/>
    <mergeCell ref="B242:B243"/>
    <mergeCell ref="F212:F214"/>
    <mergeCell ref="C227:C231"/>
    <mergeCell ref="C215:C218"/>
    <mergeCell ref="B115:B116"/>
    <mergeCell ref="K223:K226"/>
    <mergeCell ref="B223:B226"/>
    <mergeCell ref="M244:M246"/>
    <mergeCell ref="B247:B249"/>
    <mergeCell ref="L232:L236"/>
    <mergeCell ref="C244:C246"/>
    <mergeCell ref="F240:F241"/>
    <mergeCell ref="B244:B246"/>
    <mergeCell ref="E240:E241"/>
    <mergeCell ref="F244:F246"/>
    <mergeCell ref="J232:J236"/>
    <mergeCell ref="B148:B149"/>
    <mergeCell ref="J150:J151"/>
    <mergeCell ref="F223:F226"/>
    <mergeCell ref="F154:F156"/>
    <mergeCell ref="F165:F166"/>
    <mergeCell ref="E250:E252"/>
    <mergeCell ref="C212:C214"/>
    <mergeCell ref="E160:E162"/>
    <mergeCell ref="E177:E180"/>
    <mergeCell ref="J174:J176"/>
    <mergeCell ref="C189:C192"/>
    <mergeCell ref="B193:B197"/>
    <mergeCell ref="J157:J159"/>
    <mergeCell ref="C165:C166"/>
    <mergeCell ref="K167:K170"/>
    <mergeCell ref="B203:B206"/>
    <mergeCell ref="C203:C206"/>
    <mergeCell ref="F177:F180"/>
    <mergeCell ref="L171:L173"/>
    <mergeCell ref="L167:L170"/>
    <mergeCell ref="L154:L156"/>
    <mergeCell ref="J185:J188"/>
    <mergeCell ref="C160:C162"/>
    <mergeCell ref="B232:B236"/>
    <mergeCell ref="M171:M173"/>
    <mergeCell ref="M174:M176"/>
    <mergeCell ref="K193:K197"/>
    <mergeCell ref="F167:F170"/>
    <mergeCell ref="E163:E164"/>
    <mergeCell ref="K215:K218"/>
    <mergeCell ref="K171:K173"/>
    <mergeCell ref="L177:L180"/>
    <mergeCell ref="L215:L218"/>
    <mergeCell ref="L181:L184"/>
    <mergeCell ref="L125:L126"/>
    <mergeCell ref="E131:E132"/>
    <mergeCell ref="C242:C243"/>
    <mergeCell ref="J212:J214"/>
    <mergeCell ref="L89:L91"/>
    <mergeCell ref="N83:N84"/>
    <mergeCell ref="F83:F84"/>
    <mergeCell ref="C110:C111"/>
    <mergeCell ref="C85:C86"/>
    <mergeCell ref="C223:C226"/>
    <mergeCell ref="D227:D231"/>
    <mergeCell ref="J110:J111"/>
    <mergeCell ref="J104:J105"/>
    <mergeCell ref="E212:E214"/>
    <mergeCell ref="E219:E222"/>
    <mergeCell ref="J92:J93"/>
    <mergeCell ref="E104:E105"/>
    <mergeCell ref="M135:M136"/>
    <mergeCell ref="F148:F149"/>
    <mergeCell ref="E148:E149"/>
    <mergeCell ref="D148:D149"/>
    <mergeCell ref="D110:D111"/>
    <mergeCell ref="C104:C105"/>
    <mergeCell ref="F95:F96"/>
    <mergeCell ref="J97:J98"/>
    <mergeCell ref="N95:N96"/>
    <mergeCell ref="C100:C101"/>
    <mergeCell ref="D100:D101"/>
    <mergeCell ref="B99:N99"/>
    <mergeCell ref="J4:J5"/>
    <mergeCell ref="G8:I8"/>
    <mergeCell ref="L29:L31"/>
    <mergeCell ref="G4:G5"/>
    <mergeCell ref="L87:L88"/>
    <mergeCell ref="L41:L42"/>
    <mergeCell ref="K77:K78"/>
    <mergeCell ref="L77:L78"/>
    <mergeCell ref="D85:D86"/>
    <mergeCell ref="E85:E86"/>
    <mergeCell ref="F85:F86"/>
    <mergeCell ref="J85:J86"/>
    <mergeCell ref="K85:K86"/>
    <mergeCell ref="F77:F78"/>
    <mergeCell ref="J77:J78"/>
    <mergeCell ref="N92:N93"/>
    <mergeCell ref="M29:M31"/>
    <mergeCell ref="N29:N31"/>
    <mergeCell ref="M23:M25"/>
    <mergeCell ref="M35:M37"/>
    <mergeCell ref="L38:L39"/>
    <mergeCell ref="L4:L5"/>
    <mergeCell ref="M4:N4"/>
    <mergeCell ref="B22:N22"/>
    <mergeCell ref="B85:B86"/>
    <mergeCell ref="B6:N6"/>
    <mergeCell ref="C62:C63"/>
    <mergeCell ref="L108:L109"/>
    <mergeCell ref="F112:F113"/>
    <mergeCell ref="E112:E113"/>
    <mergeCell ref="J115:J116"/>
    <mergeCell ref="M108:M109"/>
    <mergeCell ref="J87:J88"/>
    <mergeCell ref="N106:N107"/>
    <mergeCell ref="K95:K96"/>
    <mergeCell ref="B38:B39"/>
    <mergeCell ref="N110:N111"/>
    <mergeCell ref="C112:C113"/>
    <mergeCell ref="L102:L103"/>
    <mergeCell ref="K100:K101"/>
    <mergeCell ref="F115:F116"/>
    <mergeCell ref="K89:K91"/>
    <mergeCell ref="J112:J113"/>
    <mergeCell ref="K102:K103"/>
    <mergeCell ref="F106:F107"/>
    <mergeCell ref="F102:F103"/>
    <mergeCell ref="J102:J103"/>
    <mergeCell ref="M102:M103"/>
    <mergeCell ref="C106:C107"/>
    <mergeCell ref="M85:M86"/>
    <mergeCell ref="K92:K93"/>
    <mergeCell ref="I102:I103"/>
    <mergeCell ref="N104:N105"/>
    <mergeCell ref="M100:M101"/>
    <mergeCell ref="M112:M113"/>
    <mergeCell ref="N100:N101"/>
    <mergeCell ref="B100:B101"/>
    <mergeCell ref="B110:B111"/>
    <mergeCell ref="B112:B113"/>
    <mergeCell ref="B83:B84"/>
    <mergeCell ref="B106:B107"/>
    <mergeCell ref="L106:L107"/>
    <mergeCell ref="K104:K105"/>
    <mergeCell ref="F100:F101"/>
    <mergeCell ref="N85:N86"/>
    <mergeCell ref="B117:N117"/>
    <mergeCell ref="B135:B136"/>
    <mergeCell ref="B150:B151"/>
    <mergeCell ref="E181:E184"/>
    <mergeCell ref="F152:F153"/>
    <mergeCell ref="F160:F162"/>
    <mergeCell ref="E152:E153"/>
    <mergeCell ref="E154:E156"/>
    <mergeCell ref="B177:B180"/>
    <mergeCell ref="F131:F132"/>
    <mergeCell ref="B125:B126"/>
    <mergeCell ref="B152:B153"/>
    <mergeCell ref="B160:B162"/>
    <mergeCell ref="D157:D159"/>
    <mergeCell ref="D163:D164"/>
    <mergeCell ref="B133:B134"/>
    <mergeCell ref="C133:C134"/>
    <mergeCell ref="D133:D134"/>
    <mergeCell ref="C141:C142"/>
    <mergeCell ref="F133:F134"/>
    <mergeCell ref="B141:B142"/>
    <mergeCell ref="F144:F145"/>
    <mergeCell ref="C154:C156"/>
    <mergeCell ref="C171:C173"/>
    <mergeCell ref="B167:B170"/>
    <mergeCell ref="B171:B173"/>
    <mergeCell ref="B174:B176"/>
    <mergeCell ref="C137:C138"/>
    <mergeCell ref="D137:D138"/>
    <mergeCell ref="F163:F164"/>
    <mergeCell ref="D165:D166"/>
    <mergeCell ref="E282:E284"/>
    <mergeCell ref="F266:F267"/>
    <mergeCell ref="E391:E393"/>
    <mergeCell ref="F274:F275"/>
    <mergeCell ref="J276:J277"/>
    <mergeCell ref="F258:F260"/>
    <mergeCell ref="F253:F254"/>
    <mergeCell ref="E274:E275"/>
    <mergeCell ref="F272:F273"/>
    <mergeCell ref="D274:D275"/>
    <mergeCell ref="C255:C257"/>
    <mergeCell ref="B292:B295"/>
    <mergeCell ref="J137:J138"/>
    <mergeCell ref="B212:B214"/>
    <mergeCell ref="B207:B211"/>
    <mergeCell ref="F215:F218"/>
    <mergeCell ref="J219:J222"/>
    <mergeCell ref="B219:B222"/>
    <mergeCell ref="F242:F243"/>
    <mergeCell ref="B250:B252"/>
    <mergeCell ref="F278:F279"/>
    <mergeCell ref="E330:E331"/>
    <mergeCell ref="J335:J336"/>
    <mergeCell ref="J352:J355"/>
    <mergeCell ref="J330:J331"/>
    <mergeCell ref="F383:F384"/>
    <mergeCell ref="J383:J384"/>
    <mergeCell ref="B261:N261"/>
    <mergeCell ref="D258:D260"/>
    <mergeCell ref="B258:B260"/>
    <mergeCell ref="C276:C277"/>
    <mergeCell ref="C282:C284"/>
    <mergeCell ref="B344:N344"/>
    <mergeCell ref="M350:M351"/>
    <mergeCell ref="E352:E355"/>
    <mergeCell ref="M323:M324"/>
    <mergeCell ref="M345:M346"/>
    <mergeCell ref="M292:M295"/>
    <mergeCell ref="L304:L307"/>
    <mergeCell ref="B321:N321"/>
    <mergeCell ref="B322:N322"/>
    <mergeCell ref="B323:B324"/>
    <mergeCell ref="K311:K313"/>
    <mergeCell ref="B266:B267"/>
    <mergeCell ref="B274:B275"/>
    <mergeCell ref="B381:N381"/>
    <mergeCell ref="B380:N380"/>
    <mergeCell ref="D383:D384"/>
    <mergeCell ref="K383:K384"/>
    <mergeCell ref="C383:C384"/>
    <mergeCell ref="M375:M379"/>
    <mergeCell ref="C352:C355"/>
    <mergeCell ref="M276:M277"/>
    <mergeCell ref="H385:H386"/>
    <mergeCell ref="K325:K326"/>
    <mergeCell ref="K340:K341"/>
    <mergeCell ref="H335:H336"/>
    <mergeCell ref="F385:F386"/>
    <mergeCell ref="N383:N384"/>
    <mergeCell ref="N375:N379"/>
    <mergeCell ref="C396:C398"/>
    <mergeCell ref="J314:J316"/>
    <mergeCell ref="C404:C406"/>
    <mergeCell ref="N347:N348"/>
    <mergeCell ref="B342:N342"/>
    <mergeCell ref="B343:N343"/>
    <mergeCell ref="D365:D369"/>
    <mergeCell ref="E365:E369"/>
    <mergeCell ref="L365:L369"/>
    <mergeCell ref="M365:M369"/>
    <mergeCell ref="D375:D379"/>
    <mergeCell ref="B352:B355"/>
    <mergeCell ref="L360:L364"/>
    <mergeCell ref="D360:D364"/>
    <mergeCell ref="N385:N386"/>
    <mergeCell ref="C391:C393"/>
    <mergeCell ref="B382:N382"/>
    <mergeCell ref="D391:D393"/>
    <mergeCell ref="E375:E379"/>
    <mergeCell ref="B385:B386"/>
    <mergeCell ref="C385:C386"/>
    <mergeCell ref="K404:K406"/>
    <mergeCell ref="E401:E403"/>
    <mergeCell ref="M396:M398"/>
    <mergeCell ref="F375:F379"/>
    <mergeCell ref="E404:E406"/>
    <mergeCell ref="F404:F406"/>
    <mergeCell ref="C429:C433"/>
    <mergeCell ref="N418:N419"/>
    <mergeCell ref="N422:N424"/>
    <mergeCell ref="L412:L414"/>
    <mergeCell ref="B408:N408"/>
    <mergeCell ref="B412:B414"/>
    <mergeCell ref="B415:B417"/>
    <mergeCell ref="J425:J428"/>
    <mergeCell ref="C418:C419"/>
    <mergeCell ref="M418:M419"/>
    <mergeCell ref="N429:N433"/>
    <mergeCell ref="M425:M428"/>
    <mergeCell ref="N425:N428"/>
    <mergeCell ref="E412:E414"/>
    <mergeCell ref="D418:D419"/>
    <mergeCell ref="J404:J406"/>
    <mergeCell ref="B454:B456"/>
    <mergeCell ref="C454:C456"/>
    <mergeCell ref="L434:L438"/>
    <mergeCell ref="M434:M438"/>
    <mergeCell ref="D462:D466"/>
    <mergeCell ref="E462:E466"/>
    <mergeCell ref="J454:J456"/>
    <mergeCell ref="H459:H460"/>
    <mergeCell ref="M454:M456"/>
    <mergeCell ref="B490:B491"/>
    <mergeCell ref="B482:B485"/>
    <mergeCell ref="H490:H491"/>
    <mergeCell ref="B486:N486"/>
    <mergeCell ref="K429:K433"/>
    <mergeCell ref="N415:N417"/>
    <mergeCell ref="F415:F417"/>
    <mergeCell ref="M429:M433"/>
    <mergeCell ref="D422:D424"/>
    <mergeCell ref="C422:C424"/>
    <mergeCell ref="M415:M417"/>
    <mergeCell ref="L422:L424"/>
    <mergeCell ref="M422:M424"/>
    <mergeCell ref="H431:H432"/>
    <mergeCell ref="J429:J433"/>
    <mergeCell ref="K422:K424"/>
    <mergeCell ref="J418:J419"/>
    <mergeCell ref="K418:K419"/>
    <mergeCell ref="L418:L419"/>
    <mergeCell ref="O498:O499"/>
    <mergeCell ref="O488:O489"/>
    <mergeCell ref="J488:J489"/>
    <mergeCell ref="B492:N492"/>
    <mergeCell ref="N505:N507"/>
    <mergeCell ref="B505:B507"/>
    <mergeCell ref="C505:C507"/>
    <mergeCell ref="D505:D507"/>
    <mergeCell ref="E505:E507"/>
    <mergeCell ref="C488:C489"/>
    <mergeCell ref="D488:D489"/>
    <mergeCell ref="M512:M513"/>
    <mergeCell ref="K514:K515"/>
    <mergeCell ref="L514:L515"/>
    <mergeCell ref="M514:M515"/>
    <mergeCell ref="N514:N515"/>
    <mergeCell ref="H510:H511"/>
    <mergeCell ref="B500:N500"/>
    <mergeCell ref="E502:E504"/>
    <mergeCell ref="B510:B511"/>
    <mergeCell ref="C510:C511"/>
    <mergeCell ref="M510:M511"/>
    <mergeCell ref="M502:M504"/>
    <mergeCell ref="F505:F507"/>
    <mergeCell ref="J505:J507"/>
    <mergeCell ref="B501:N501"/>
    <mergeCell ref="N457:N461"/>
    <mergeCell ref="E494:E495"/>
    <mergeCell ref="L457:L461"/>
    <mergeCell ref="E482:E485"/>
    <mergeCell ref="J482:J485"/>
    <mergeCell ref="J457:J461"/>
    <mergeCell ref="P505:P507"/>
    <mergeCell ref="C494:C495"/>
    <mergeCell ref="B496:N496"/>
    <mergeCell ref="H498:H499"/>
    <mergeCell ref="H464:H465"/>
    <mergeCell ref="N488:N489"/>
    <mergeCell ref="B487:N487"/>
    <mergeCell ref="O457:O461"/>
    <mergeCell ref="O512:O513"/>
    <mergeCell ref="B508:N508"/>
    <mergeCell ref="B509:N509"/>
    <mergeCell ref="K482:K485"/>
    <mergeCell ref="L482:L485"/>
    <mergeCell ref="M482:M485"/>
    <mergeCell ref="M498:M499"/>
    <mergeCell ref="N498:N499"/>
    <mergeCell ref="B497:N497"/>
    <mergeCell ref="N482:N485"/>
    <mergeCell ref="O502:O504"/>
    <mergeCell ref="B498:B499"/>
    <mergeCell ref="M494:M495"/>
    <mergeCell ref="C498:C499"/>
    <mergeCell ref="H488:H489"/>
    <mergeCell ref="M488:M489"/>
    <mergeCell ref="K488:K489"/>
    <mergeCell ref="E488:E489"/>
    <mergeCell ref="D434:D438"/>
    <mergeCell ref="L488:L489"/>
    <mergeCell ref="L454:L456"/>
    <mergeCell ref="K454:K456"/>
    <mergeCell ref="C457:C461"/>
    <mergeCell ref="B462:B466"/>
    <mergeCell ref="C462:C466"/>
    <mergeCell ref="E454:E456"/>
    <mergeCell ref="F454:F456"/>
    <mergeCell ref="J434:J438"/>
    <mergeCell ref="K434:K438"/>
    <mergeCell ref="E434:E438"/>
    <mergeCell ref="B453:N453"/>
    <mergeCell ref="B457:B461"/>
    <mergeCell ref="P510:P511"/>
    <mergeCell ref="L490:L491"/>
    <mergeCell ref="M490:M491"/>
    <mergeCell ref="L505:L507"/>
    <mergeCell ref="M505:M507"/>
    <mergeCell ref="D510:D511"/>
    <mergeCell ref="L502:L504"/>
    <mergeCell ref="L510:L511"/>
    <mergeCell ref="O490:O491"/>
    <mergeCell ref="P490:P491"/>
    <mergeCell ref="N494:N495"/>
    <mergeCell ref="E457:E461"/>
    <mergeCell ref="F457:F461"/>
    <mergeCell ref="M462:M466"/>
    <mergeCell ref="N462:N466"/>
    <mergeCell ref="F488:F489"/>
    <mergeCell ref="B480:N480"/>
    <mergeCell ref="F494:F495"/>
    <mergeCell ref="D454:D456"/>
    <mergeCell ref="M409:M411"/>
    <mergeCell ref="F401:F403"/>
    <mergeCell ref="C415:C417"/>
    <mergeCell ref="K415:K417"/>
    <mergeCell ref="N396:N398"/>
    <mergeCell ref="D590:D591"/>
    <mergeCell ref="E590:E591"/>
    <mergeCell ref="F590:F591"/>
    <mergeCell ref="O590:O591"/>
    <mergeCell ref="P590:P591"/>
    <mergeCell ref="M590:M591"/>
    <mergeCell ref="N590:N591"/>
    <mergeCell ref="N579:N580"/>
    <mergeCell ref="O579:O580"/>
    <mergeCell ref="P579:P580"/>
    <mergeCell ref="H516:H517"/>
    <mergeCell ref="J516:J517"/>
    <mergeCell ref="P434:P438"/>
    <mergeCell ref="P482:P485"/>
    <mergeCell ref="O514:O515"/>
    <mergeCell ref="P514:P515"/>
    <mergeCell ref="J512:J513"/>
    <mergeCell ref="H512:H513"/>
    <mergeCell ref="K512:K513"/>
    <mergeCell ref="L512:L513"/>
    <mergeCell ref="O434:O438"/>
    <mergeCell ref="O482:O485"/>
    <mergeCell ref="B481:N481"/>
    <mergeCell ref="O505:O507"/>
    <mergeCell ref="O494:O495"/>
    <mergeCell ref="F498:F499"/>
    <mergeCell ref="O510:O511"/>
    <mergeCell ref="D457:D461"/>
    <mergeCell ref="E510:E511"/>
    <mergeCell ref="F510:F511"/>
    <mergeCell ref="J510:J511"/>
    <mergeCell ref="K510:K511"/>
    <mergeCell ref="P524:P527"/>
    <mergeCell ref="O528:O531"/>
    <mergeCell ref="K462:K466"/>
    <mergeCell ref="L462:L466"/>
    <mergeCell ref="F462:F466"/>
    <mergeCell ref="J462:J466"/>
    <mergeCell ref="P528:P531"/>
    <mergeCell ref="K516:K517"/>
    <mergeCell ref="O535:O539"/>
    <mergeCell ref="P535:P539"/>
    <mergeCell ref="O516:O517"/>
    <mergeCell ref="N535:N539"/>
    <mergeCell ref="H538:H539"/>
    <mergeCell ref="B534:N534"/>
    <mergeCell ref="C502:C504"/>
    <mergeCell ref="J498:J499"/>
    <mergeCell ref="H494:H495"/>
    <mergeCell ref="M457:M461"/>
    <mergeCell ref="K457:K461"/>
    <mergeCell ref="D494:D495"/>
    <mergeCell ref="N490:N491"/>
    <mergeCell ref="B494:B495"/>
    <mergeCell ref="G469:I469"/>
    <mergeCell ref="K498:K499"/>
    <mergeCell ref="B488:B489"/>
    <mergeCell ref="K494:K495"/>
    <mergeCell ref="O563:O569"/>
    <mergeCell ref="M588:M589"/>
    <mergeCell ref="M579:M580"/>
    <mergeCell ref="B578:N578"/>
    <mergeCell ref="B577:N577"/>
    <mergeCell ref="N588:N589"/>
    <mergeCell ref="P563:P569"/>
    <mergeCell ref="O570:O576"/>
    <mergeCell ref="P570:P576"/>
    <mergeCell ref="N554:N559"/>
    <mergeCell ref="C570:C576"/>
    <mergeCell ref="D570:D576"/>
    <mergeCell ref="P512:P513"/>
    <mergeCell ref="P516:P517"/>
    <mergeCell ref="O548:O553"/>
    <mergeCell ref="P548:P553"/>
    <mergeCell ref="O524:O527"/>
    <mergeCell ref="O540:O544"/>
    <mergeCell ref="P540:P544"/>
    <mergeCell ref="K548:K553"/>
    <mergeCell ref="L548:L553"/>
    <mergeCell ref="C588:C589"/>
    <mergeCell ref="D588:D589"/>
    <mergeCell ref="E588:E589"/>
    <mergeCell ref="F588:F589"/>
    <mergeCell ref="J588:J589"/>
    <mergeCell ref="K588:K589"/>
    <mergeCell ref="L588:L589"/>
    <mergeCell ref="E563:E569"/>
    <mergeCell ref="E548:E553"/>
    <mergeCell ref="F548:F553"/>
    <mergeCell ref="J548:J553"/>
    <mergeCell ref="B560:N560"/>
    <mergeCell ref="O588:O589"/>
    <mergeCell ref="P588:P589"/>
    <mergeCell ref="G588:I588"/>
    <mergeCell ref="B587:N587"/>
    <mergeCell ref="C579:C580"/>
    <mergeCell ref="B579:B580"/>
    <mergeCell ref="D579:D580"/>
    <mergeCell ref="E579:E580"/>
    <mergeCell ref="F579:F580"/>
    <mergeCell ref="J579:J580"/>
    <mergeCell ref="K579:K580"/>
    <mergeCell ref="L579:L580"/>
    <mergeCell ref="O554:O559"/>
    <mergeCell ref="P554:P559"/>
    <mergeCell ref="H558:H559"/>
    <mergeCell ref="B570:B576"/>
    <mergeCell ref="M570:M576"/>
    <mergeCell ref="N570:N576"/>
    <mergeCell ref="B581:N581"/>
    <mergeCell ref="N563:N569"/>
    <mergeCell ref="B561:N561"/>
    <mergeCell ref="B562:N562"/>
    <mergeCell ref="H568:H569"/>
    <mergeCell ref="B583:N583"/>
    <mergeCell ref="B585:N585"/>
    <mergeCell ref="K554:K559"/>
    <mergeCell ref="L554:L559"/>
    <mergeCell ref="E554:E559"/>
    <mergeCell ref="M554:M559"/>
    <mergeCell ref="E570:E576"/>
    <mergeCell ref="F570:F576"/>
    <mergeCell ref="J570:J576"/>
    <mergeCell ref="B563:B569"/>
    <mergeCell ref="B590:B591"/>
    <mergeCell ref="C590:C591"/>
    <mergeCell ref="M563:M569"/>
    <mergeCell ref="D554:D559"/>
    <mergeCell ref="H575:H576"/>
    <mergeCell ref="K570:K576"/>
    <mergeCell ref="L570:L576"/>
    <mergeCell ref="F554:F559"/>
    <mergeCell ref="F563:F569"/>
    <mergeCell ref="J563:J569"/>
    <mergeCell ref="K563:K569"/>
    <mergeCell ref="L563:L569"/>
    <mergeCell ref="C563:C569"/>
    <mergeCell ref="D563:D569"/>
    <mergeCell ref="G590:I590"/>
    <mergeCell ref="J590:J591"/>
    <mergeCell ref="K590:K591"/>
    <mergeCell ref="L590:L591"/>
    <mergeCell ref="B588:B589"/>
    <mergeCell ref="M548:M553"/>
    <mergeCell ref="B523:N523"/>
    <mergeCell ref="B522:N522"/>
    <mergeCell ref="B524:B527"/>
    <mergeCell ref="C524:C527"/>
    <mergeCell ref="J524:J527"/>
    <mergeCell ref="N524:N527"/>
    <mergeCell ref="L516:L517"/>
    <mergeCell ref="B545:N545"/>
    <mergeCell ref="B546:N546"/>
    <mergeCell ref="N510:N511"/>
    <mergeCell ref="N512:N513"/>
    <mergeCell ref="J490:J491"/>
    <mergeCell ref="B502:B504"/>
    <mergeCell ref="N502:N504"/>
    <mergeCell ref="K490:K491"/>
    <mergeCell ref="C490:C491"/>
    <mergeCell ref="D502:D504"/>
    <mergeCell ref="L494:L495"/>
    <mergeCell ref="B514:B515"/>
    <mergeCell ref="C514:C515"/>
    <mergeCell ref="D514:D515"/>
    <mergeCell ref="B512:B513"/>
    <mergeCell ref="C512:C513"/>
    <mergeCell ref="D512:D513"/>
    <mergeCell ref="E512:E513"/>
    <mergeCell ref="F512:F513"/>
    <mergeCell ref="K535:K539"/>
    <mergeCell ref="L535:L539"/>
    <mergeCell ref="M535:M539"/>
    <mergeCell ref="M528:M531"/>
    <mergeCell ref="N528:N531"/>
    <mergeCell ref="B425:B428"/>
    <mergeCell ref="C425:C428"/>
    <mergeCell ref="D425:D428"/>
    <mergeCell ref="E425:E428"/>
    <mergeCell ref="D528:D531"/>
    <mergeCell ref="E528:E531"/>
    <mergeCell ref="F528:F531"/>
    <mergeCell ref="H543:H544"/>
    <mergeCell ref="J528:J531"/>
    <mergeCell ref="J415:J417"/>
    <mergeCell ref="J554:J559"/>
    <mergeCell ref="B554:B559"/>
    <mergeCell ref="C554:C559"/>
    <mergeCell ref="E514:E515"/>
    <mergeCell ref="F514:F515"/>
    <mergeCell ref="H514:H515"/>
    <mergeCell ref="J514:J515"/>
    <mergeCell ref="E429:E433"/>
    <mergeCell ref="F429:F433"/>
    <mergeCell ref="E418:E419"/>
    <mergeCell ref="B429:B433"/>
    <mergeCell ref="E540:E544"/>
    <mergeCell ref="J535:J539"/>
    <mergeCell ref="J540:J544"/>
    <mergeCell ref="D540:D544"/>
    <mergeCell ref="F540:F544"/>
    <mergeCell ref="B547:N547"/>
    <mergeCell ref="H552:H553"/>
    <mergeCell ref="N548:N553"/>
    <mergeCell ref="N454:N456"/>
    <mergeCell ref="H436:H437"/>
    <mergeCell ref="B452:N452"/>
    <mergeCell ref="B493:N493"/>
    <mergeCell ref="D482:D485"/>
    <mergeCell ref="J494:J495"/>
    <mergeCell ref="D490:D491"/>
    <mergeCell ref="E490:E491"/>
    <mergeCell ref="F490:F491"/>
    <mergeCell ref="C482:C485"/>
    <mergeCell ref="F482:F485"/>
    <mergeCell ref="K502:K504"/>
    <mergeCell ref="F502:F504"/>
    <mergeCell ref="B516:B517"/>
    <mergeCell ref="C516:C517"/>
    <mergeCell ref="D516:D517"/>
    <mergeCell ref="E516:E517"/>
    <mergeCell ref="K505:K507"/>
    <mergeCell ref="L467:L479"/>
    <mergeCell ref="M467:M479"/>
    <mergeCell ref="N467:N479"/>
    <mergeCell ref="L498:L499"/>
    <mergeCell ref="D498:D499"/>
    <mergeCell ref="E498:E499"/>
    <mergeCell ref="D123:D124"/>
    <mergeCell ref="C135:C136"/>
    <mergeCell ref="B131:B132"/>
    <mergeCell ref="E135:E136"/>
    <mergeCell ref="B548:B553"/>
    <mergeCell ref="C548:C553"/>
    <mergeCell ref="D548:D553"/>
    <mergeCell ref="M516:M517"/>
    <mergeCell ref="N516:N517"/>
    <mergeCell ref="N540:N544"/>
    <mergeCell ref="B528:B531"/>
    <mergeCell ref="C528:C531"/>
    <mergeCell ref="F516:F517"/>
    <mergeCell ref="H530:H531"/>
    <mergeCell ref="B540:B544"/>
    <mergeCell ref="D524:D527"/>
    <mergeCell ref="E524:E527"/>
    <mergeCell ref="B518:N518"/>
    <mergeCell ref="B519:N519"/>
    <mergeCell ref="B521:N521"/>
    <mergeCell ref="C540:C544"/>
    <mergeCell ref="N404:N406"/>
    <mergeCell ref="C401:C403"/>
    <mergeCell ref="K540:K544"/>
    <mergeCell ref="L540:L544"/>
    <mergeCell ref="H526:H527"/>
    <mergeCell ref="B535:B539"/>
    <mergeCell ref="C535:C539"/>
    <mergeCell ref="D535:D539"/>
    <mergeCell ref="E535:E539"/>
    <mergeCell ref="M540:M544"/>
    <mergeCell ref="L415:L417"/>
    <mergeCell ref="B418:B419"/>
    <mergeCell ref="L396:L398"/>
    <mergeCell ref="B422:B424"/>
    <mergeCell ref="M401:M403"/>
    <mergeCell ref="P26:P28"/>
    <mergeCell ref="B32:B34"/>
    <mergeCell ref="C32:C34"/>
    <mergeCell ref="D32:D34"/>
    <mergeCell ref="E32:E34"/>
    <mergeCell ref="F32:F34"/>
    <mergeCell ref="J32:J34"/>
    <mergeCell ref="K32:K34"/>
    <mergeCell ref="L32:L34"/>
    <mergeCell ref="M32:M34"/>
    <mergeCell ref="N32:N34"/>
    <mergeCell ref="O32:O34"/>
    <mergeCell ref="P32:P34"/>
    <mergeCell ref="B118:B120"/>
    <mergeCell ref="B139:B140"/>
    <mergeCell ref="C139:C140"/>
    <mergeCell ref="D139:D140"/>
    <mergeCell ref="H392:H393"/>
    <mergeCell ref="C375:C379"/>
    <mergeCell ref="O133:O134"/>
    <mergeCell ref="B26:B28"/>
    <mergeCell ref="C26:C28"/>
    <mergeCell ref="D26:D28"/>
    <mergeCell ref="E26:E28"/>
    <mergeCell ref="F26:F28"/>
    <mergeCell ref="J26:J28"/>
    <mergeCell ref="N121:N122"/>
    <mergeCell ref="M121:M122"/>
    <mergeCell ref="F535:F539"/>
    <mergeCell ref="B532:N532"/>
    <mergeCell ref="H397:H398"/>
    <mergeCell ref="B533:N533"/>
    <mergeCell ref="F524:F527"/>
    <mergeCell ref="J502:J504"/>
    <mergeCell ref="K524:K527"/>
    <mergeCell ref="L524:L527"/>
    <mergeCell ref="M524:M527"/>
    <mergeCell ref="K528:K531"/>
    <mergeCell ref="L528:L531"/>
    <mergeCell ref="F418:F419"/>
    <mergeCell ref="D401:D403"/>
    <mergeCell ref="L401:L403"/>
    <mergeCell ref="D404:D406"/>
    <mergeCell ref="J401:J403"/>
    <mergeCell ref="F412:F414"/>
    <mergeCell ref="B467:B479"/>
    <mergeCell ref="C467:C479"/>
    <mergeCell ref="D467:D479"/>
    <mergeCell ref="E467:E479"/>
    <mergeCell ref="F467:F479"/>
    <mergeCell ref="J467:J479"/>
    <mergeCell ref="K467:K479"/>
    <mergeCell ref="D412:D414"/>
    <mergeCell ref="N412:N414"/>
    <mergeCell ref="D396:D398"/>
    <mergeCell ref="E422:E424"/>
    <mergeCell ref="K409:K411"/>
    <mergeCell ref="C412:C414"/>
    <mergeCell ref="C409:C411"/>
    <mergeCell ref="F409:F411"/>
    <mergeCell ref="O467:O479"/>
    <mergeCell ref="E383:E384"/>
    <mergeCell ref="H383:H384"/>
    <mergeCell ref="M391:M393"/>
    <mergeCell ref="J409:J411"/>
    <mergeCell ref="J412:J414"/>
    <mergeCell ref="B420:N420"/>
    <mergeCell ref="B421:N421"/>
    <mergeCell ref="B383:B384"/>
    <mergeCell ref="M385:M386"/>
    <mergeCell ref="B389:N389"/>
    <mergeCell ref="E409:E411"/>
    <mergeCell ref="O425:O428"/>
    <mergeCell ref="B390:N390"/>
    <mergeCell ref="K396:K398"/>
    <mergeCell ref="B317:B320"/>
    <mergeCell ref="C317:C320"/>
    <mergeCell ref="D385:D386"/>
    <mergeCell ref="E385:E386"/>
    <mergeCell ref="B439:B451"/>
    <mergeCell ref="C439:C451"/>
    <mergeCell ref="D439:D451"/>
    <mergeCell ref="E439:E451"/>
    <mergeCell ref="F439:F451"/>
    <mergeCell ref="M439:M451"/>
    <mergeCell ref="N439:N451"/>
    <mergeCell ref="O439:O451"/>
    <mergeCell ref="B404:B406"/>
    <mergeCell ref="B360:B364"/>
    <mergeCell ref="C360:C364"/>
    <mergeCell ref="B365:B369"/>
    <mergeCell ref="B375:B379"/>
    <mergeCell ref="P439:P451"/>
    <mergeCell ref="K439:K451"/>
    <mergeCell ref="L439:L451"/>
    <mergeCell ref="G441:I441"/>
    <mergeCell ref="G317:I317"/>
    <mergeCell ref="J317:J320"/>
    <mergeCell ref="K317:K320"/>
    <mergeCell ref="L317:L320"/>
    <mergeCell ref="M317:M320"/>
    <mergeCell ref="N317:N320"/>
    <mergeCell ref="O317:O320"/>
    <mergeCell ref="P317:P320"/>
    <mergeCell ref="D317:D320"/>
    <mergeCell ref="E317:E320"/>
    <mergeCell ref="F317:F320"/>
    <mergeCell ref="L425:L428"/>
    <mergeCell ref="O412:O414"/>
    <mergeCell ref="O409:O411"/>
    <mergeCell ref="F422:F424"/>
    <mergeCell ref="J422:J424"/>
    <mergeCell ref="F425:F428"/>
    <mergeCell ref="N401:N403"/>
    <mergeCell ref="K375:K379"/>
    <mergeCell ref="F365:F369"/>
    <mergeCell ref="J365:J369"/>
    <mergeCell ref="O422:O424"/>
    <mergeCell ref="K425:K428"/>
    <mergeCell ref="B407:N407"/>
    <mergeCell ref="F434:F438"/>
    <mergeCell ref="C434:C438"/>
    <mergeCell ref="N434:N438"/>
    <mergeCell ref="B434:B438"/>
  </mergeCells>
  <phoneticPr fontId="142" type="noConversion"/>
  <hyperlinks>
    <hyperlink ref="B3:G3" location="Content!A1" display="Content (Inhaltsverzeichnis)" xr:uid="{00000000-0004-0000-0900-000000000000}"/>
  </hyperlinks>
  <pageMargins left="0.70866141732283472" right="0.70866141732283472" top="0.78740157480314965" bottom="0.78740157480314965" header="0.31496062992125984" footer="0.31496062992125984"/>
  <pageSetup paperSize="9" scale="37" fitToHeight="1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dimension ref="A1:Y39"/>
  <sheetViews>
    <sheetView workbookViewId="0"/>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6.28515625" customWidth="1"/>
    <col min="15" max="15" width="13.710937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595"/>
    </row>
    <row r="2" spans="1:25" s="596" customFormat="1" ht="47.25" customHeight="1" x14ac:dyDescent="0.25">
      <c r="B2" s="1468" t="s">
        <v>2310</v>
      </c>
      <c r="C2" s="1468"/>
      <c r="D2" s="1468"/>
      <c r="E2" s="1468"/>
      <c r="F2" s="1468"/>
      <c r="G2" s="1468"/>
      <c r="H2" s="1468"/>
      <c r="I2" s="1468"/>
      <c r="J2" s="1468"/>
      <c r="K2" s="607"/>
      <c r="L2" s="607"/>
      <c r="M2" s="607"/>
      <c r="N2" s="607"/>
      <c r="O2" s="607"/>
      <c r="P2" s="607"/>
      <c r="Q2" s="607"/>
      <c r="R2" s="607"/>
    </row>
    <row r="3" spans="1:25" s="1" customFormat="1" ht="19.5" customHeight="1" x14ac:dyDescent="0.25">
      <c r="B3" s="2094" t="s">
        <v>843</v>
      </c>
      <c r="C3" s="2094"/>
      <c r="D3" s="2094"/>
      <c r="E3" s="2094"/>
      <c r="F3" s="2094"/>
      <c r="G3" s="2094"/>
      <c r="H3"/>
      <c r="I3"/>
      <c r="J3" s="318"/>
      <c r="K3"/>
      <c r="L3"/>
      <c r="M3"/>
    </row>
    <row r="4" spans="1:25" x14ac:dyDescent="0.25">
      <c r="B4" s="2299" t="s">
        <v>1633</v>
      </c>
      <c r="C4" s="2300"/>
      <c r="D4" s="2300"/>
      <c r="E4" s="2300"/>
      <c r="F4" s="2300"/>
      <c r="G4" s="2300"/>
      <c r="H4" s="2300"/>
      <c r="I4" s="2300"/>
      <c r="J4" s="2300"/>
      <c r="K4" s="2300"/>
      <c r="L4" s="2301"/>
      <c r="M4" s="58"/>
      <c r="N4" s="2302" t="s">
        <v>1634</v>
      </c>
      <c r="O4" s="2300"/>
      <c r="P4" s="2300"/>
      <c r="Q4" s="2300"/>
      <c r="R4" s="2300"/>
      <c r="S4" s="2300"/>
      <c r="T4" s="2300"/>
      <c r="U4" s="2300"/>
      <c r="V4" s="2300"/>
    </row>
    <row r="5" spans="1:25" ht="15.75" thickBot="1" x14ac:dyDescent="0.3">
      <c r="B5" s="58"/>
      <c r="C5" s="58"/>
      <c r="D5" s="58"/>
      <c r="E5" s="58"/>
      <c r="F5" s="58"/>
      <c r="G5" s="58"/>
      <c r="H5" s="58"/>
      <c r="I5" s="58"/>
      <c r="J5" s="58"/>
      <c r="K5" s="58"/>
      <c r="L5" s="58"/>
      <c r="M5" s="58"/>
      <c r="N5" s="58"/>
    </row>
    <row r="6" spans="1:25" ht="29.25" customHeight="1" thickBot="1" x14ac:dyDescent="0.3">
      <c r="B6" s="608"/>
      <c r="C6" s="2298" t="s">
        <v>1606</v>
      </c>
      <c r="D6" s="2298"/>
      <c r="E6" s="2298"/>
      <c r="F6" s="120"/>
      <c r="G6" s="120"/>
      <c r="H6" s="120"/>
      <c r="I6" s="120"/>
      <c r="J6" s="609"/>
      <c r="K6" s="609"/>
      <c r="L6" s="610"/>
      <c r="M6" s="58"/>
      <c r="N6" s="58"/>
      <c r="O6" s="58"/>
      <c r="P6" s="58"/>
      <c r="Q6" s="58"/>
      <c r="R6" s="58"/>
      <c r="S6" s="58"/>
      <c r="T6" s="58"/>
      <c r="U6" s="58"/>
      <c r="V6" s="58"/>
      <c r="W6" s="58"/>
      <c r="X6" s="58"/>
      <c r="Y6" s="58"/>
    </row>
    <row r="7" spans="1:25" ht="39.75" customHeight="1" thickBot="1" x14ac:dyDescent="0.3">
      <c r="B7" s="599"/>
      <c r="C7" s="562"/>
      <c r="D7" s="600" t="s">
        <v>1607</v>
      </c>
      <c r="E7" s="2281" t="s">
        <v>1609</v>
      </c>
      <c r="F7" s="2282"/>
      <c r="G7" s="600" t="s">
        <v>1608</v>
      </c>
      <c r="H7" s="2281" t="s">
        <v>1610</v>
      </c>
      <c r="I7" s="2282"/>
      <c r="J7" s="58"/>
      <c r="K7" s="58"/>
      <c r="L7" s="601"/>
      <c r="M7" s="58"/>
      <c r="N7" s="2283" t="s">
        <v>1611</v>
      </c>
      <c r="O7" s="2284"/>
      <c r="P7" s="2284"/>
      <c r="Q7" s="2284"/>
      <c r="R7" s="2291" t="s">
        <v>1631</v>
      </c>
      <c r="S7" s="2292"/>
      <c r="T7" s="2292"/>
      <c r="U7" s="7"/>
      <c r="V7" s="7"/>
      <c r="W7" s="7"/>
      <c r="X7" s="7"/>
      <c r="Y7" s="7"/>
    </row>
    <row r="8" spans="1:25" ht="4.5" customHeight="1" x14ac:dyDescent="0.25">
      <c r="B8" s="599"/>
      <c r="C8" s="562"/>
      <c r="D8" s="128"/>
      <c r="E8" s="602"/>
      <c r="F8" s="602"/>
      <c r="G8" s="128"/>
      <c r="H8" s="602"/>
      <c r="I8" s="602"/>
      <c r="J8" s="58"/>
      <c r="K8" s="58"/>
      <c r="L8" s="601"/>
      <c r="M8" s="58"/>
      <c r="N8" s="603"/>
      <c r="O8" s="603"/>
      <c r="P8" s="7"/>
      <c r="Q8" s="7"/>
      <c r="R8" s="7"/>
      <c r="S8" s="7"/>
      <c r="T8" s="7"/>
      <c r="U8" s="7"/>
      <c r="V8" s="7"/>
      <c r="W8" s="7"/>
      <c r="X8" s="7"/>
      <c r="Y8" s="7"/>
    </row>
    <row r="9" spans="1:25" ht="29.45" customHeight="1" thickBot="1" x14ac:dyDescent="0.3">
      <c r="B9" s="597"/>
      <c r="C9" s="2280" t="s">
        <v>1612</v>
      </c>
      <c r="D9" s="2280"/>
      <c r="E9" s="2280"/>
      <c r="F9" s="2280"/>
      <c r="G9" s="7"/>
      <c r="H9" s="7"/>
      <c r="I9" s="7"/>
      <c r="J9" s="7"/>
      <c r="K9" s="7"/>
      <c r="L9" s="598"/>
      <c r="M9" s="58"/>
      <c r="N9" s="7"/>
      <c r="O9" s="343"/>
      <c r="P9" s="343"/>
      <c r="Q9" s="343"/>
      <c r="R9" s="343"/>
      <c r="S9" s="343"/>
      <c r="T9" s="343"/>
      <c r="U9" s="343"/>
      <c r="V9" s="343"/>
      <c r="W9" s="343"/>
      <c r="X9" s="343"/>
      <c r="Y9" s="343"/>
    </row>
    <row r="10" spans="1:25" ht="39" customHeight="1" thickBot="1" x14ac:dyDescent="0.3">
      <c r="B10" s="599"/>
      <c r="C10" s="562"/>
      <c r="D10" s="600" t="s">
        <v>1607</v>
      </c>
      <c r="E10" s="2281" t="s">
        <v>1613</v>
      </c>
      <c r="F10" s="2282"/>
      <c r="G10" s="600" t="s">
        <v>1608</v>
      </c>
      <c r="H10" s="2281" t="s">
        <v>1614</v>
      </c>
      <c r="I10" s="2282"/>
      <c r="J10" s="58"/>
      <c r="K10" s="58"/>
      <c r="L10" s="601"/>
      <c r="M10" s="58"/>
      <c r="N10" s="2283" t="s">
        <v>1615</v>
      </c>
      <c r="O10" s="2284"/>
      <c r="P10" s="2284"/>
      <c r="Q10" s="2285"/>
      <c r="R10" s="2291" t="s">
        <v>1632</v>
      </c>
      <c r="S10" s="2292"/>
      <c r="T10" s="2292"/>
      <c r="U10" s="343"/>
      <c r="V10" s="343"/>
      <c r="W10" s="343"/>
      <c r="X10" s="343"/>
      <c r="Y10" s="343"/>
    </row>
    <row r="11" spans="1:25" ht="7.5" customHeight="1" thickBot="1" x14ac:dyDescent="0.3">
      <c r="B11" s="597"/>
      <c r="C11" s="7"/>
      <c r="D11" s="7"/>
      <c r="E11" s="7"/>
      <c r="F11" s="7"/>
      <c r="G11" s="7"/>
      <c r="H11" s="7"/>
      <c r="I11" s="7"/>
      <c r="J11" s="7"/>
      <c r="K11" s="7"/>
      <c r="L11" s="598"/>
      <c r="M11" s="58"/>
      <c r="N11" s="7"/>
      <c r="O11" s="7"/>
      <c r="P11" s="7"/>
      <c r="Q11" s="7"/>
      <c r="R11" s="7"/>
      <c r="S11" s="7"/>
      <c r="T11" s="7"/>
      <c r="U11" s="7"/>
      <c r="V11" s="7"/>
      <c r="W11" s="7"/>
      <c r="X11" s="7"/>
      <c r="Y11" s="7"/>
    </row>
    <row r="12" spans="1:25" ht="37.5" customHeight="1" thickBot="1" x14ac:dyDescent="0.3">
      <c r="B12" s="597"/>
      <c r="C12" s="2278" t="s">
        <v>1616</v>
      </c>
      <c r="D12" s="2278"/>
      <c r="E12" s="2278"/>
      <c r="F12" s="2278"/>
      <c r="G12" s="2279"/>
      <c r="H12" s="604" t="s">
        <v>1604</v>
      </c>
      <c r="I12" s="299"/>
      <c r="J12" s="7"/>
      <c r="K12" s="7"/>
      <c r="L12" s="598"/>
      <c r="M12" s="58"/>
      <c r="N12" s="605" t="s">
        <v>1627</v>
      </c>
      <c r="O12" s="2287" t="s">
        <v>1618</v>
      </c>
      <c r="P12" s="2289"/>
      <c r="Q12" s="606" t="s">
        <v>1617</v>
      </c>
      <c r="R12" s="2287" t="s">
        <v>1619</v>
      </c>
      <c r="S12" s="2289"/>
    </row>
    <row r="13" spans="1:25" ht="7.5" customHeight="1" thickBot="1" x14ac:dyDescent="0.3">
      <c r="B13" s="597"/>
      <c r="C13" s="7"/>
      <c r="D13" s="7"/>
      <c r="E13" s="7"/>
      <c r="F13" s="7"/>
      <c r="G13" s="7"/>
      <c r="H13" s="7"/>
      <c r="I13" s="7"/>
      <c r="J13" s="7"/>
      <c r="K13" s="7"/>
      <c r="L13" s="598"/>
      <c r="M13" s="58"/>
      <c r="N13" s="7"/>
      <c r="O13" s="7"/>
      <c r="P13" s="7"/>
      <c r="Q13" s="7"/>
      <c r="R13" s="7"/>
      <c r="S13" s="7"/>
      <c r="T13" s="7"/>
      <c r="U13" s="7"/>
      <c r="V13" s="7"/>
      <c r="W13" s="7"/>
      <c r="X13" s="7"/>
      <c r="Y13" s="7"/>
    </row>
    <row r="14" spans="1:25" ht="54" customHeight="1" thickBot="1" x14ac:dyDescent="0.3">
      <c r="B14" s="597"/>
      <c r="C14" s="2278" t="s">
        <v>1620</v>
      </c>
      <c r="D14" s="2278"/>
      <c r="E14" s="2278"/>
      <c r="F14" s="2278"/>
      <c r="G14" s="2279"/>
      <c r="H14" s="604" t="s">
        <v>1604</v>
      </c>
      <c r="I14" s="299"/>
      <c r="J14" s="7"/>
      <c r="K14" s="7"/>
      <c r="L14" s="598"/>
      <c r="M14" s="58"/>
      <c r="N14" s="605" t="s">
        <v>1627</v>
      </c>
      <c r="O14" s="2287" t="s">
        <v>1621</v>
      </c>
      <c r="P14" s="2288"/>
      <c r="Q14" s="2287" t="s">
        <v>1622</v>
      </c>
      <c r="R14" s="2289"/>
      <c r="S14" s="343"/>
      <c r="T14" s="343"/>
      <c r="U14" s="343"/>
      <c r="V14" s="343"/>
    </row>
    <row r="15" spans="1:25" ht="7.5" customHeight="1" thickBot="1" x14ac:dyDescent="0.3">
      <c r="B15" s="597"/>
      <c r="C15" s="7"/>
      <c r="D15" s="7"/>
      <c r="E15" s="7"/>
      <c r="F15" s="7"/>
      <c r="G15" s="7"/>
      <c r="H15" s="7"/>
      <c r="I15" s="7"/>
      <c r="J15" s="7"/>
      <c r="K15" s="7"/>
      <c r="L15" s="598"/>
      <c r="M15" s="58"/>
      <c r="N15" s="7"/>
      <c r="O15" s="7"/>
      <c r="P15" s="7"/>
      <c r="Q15" s="7"/>
      <c r="R15" s="7"/>
      <c r="S15" s="7"/>
      <c r="T15" s="7"/>
      <c r="U15" s="7"/>
      <c r="V15" s="7"/>
      <c r="W15" s="7"/>
      <c r="X15" s="7"/>
      <c r="Y15" s="7"/>
    </row>
    <row r="16" spans="1:25" ht="48" customHeight="1" thickBot="1" x14ac:dyDescent="0.3">
      <c r="B16" s="597"/>
      <c r="C16" s="2278" t="s">
        <v>1623</v>
      </c>
      <c r="D16" s="2278"/>
      <c r="E16" s="2278"/>
      <c r="F16" s="2278"/>
      <c r="G16" s="2279"/>
      <c r="H16" s="604" t="s">
        <v>1604</v>
      </c>
      <c r="I16" s="299"/>
      <c r="J16" s="7"/>
      <c r="K16" s="7"/>
      <c r="L16" s="598"/>
      <c r="M16" s="58"/>
      <c r="N16" s="605" t="s">
        <v>1627</v>
      </c>
      <c r="O16" s="2287" t="s">
        <v>1621</v>
      </c>
      <c r="P16" s="2288"/>
      <c r="Q16" s="2287" t="s">
        <v>1624</v>
      </c>
      <c r="R16" s="2290"/>
      <c r="S16" s="2287" t="s">
        <v>3989</v>
      </c>
      <c r="T16" s="2290"/>
      <c r="U16" s="2290"/>
      <c r="V16" s="2289"/>
      <c r="W16" s="343"/>
    </row>
    <row r="17" spans="2:25" ht="7.5" customHeight="1" thickBot="1" x14ac:dyDescent="0.3">
      <c r="B17" s="597"/>
      <c r="C17" s="7"/>
      <c r="D17" s="7"/>
      <c r="E17" s="7"/>
      <c r="F17" s="7"/>
      <c r="G17" s="7"/>
      <c r="H17" s="7"/>
      <c r="I17" s="7"/>
      <c r="J17" s="7"/>
      <c r="K17" s="7"/>
      <c r="L17" s="598"/>
      <c r="M17" s="58"/>
      <c r="N17" s="7"/>
      <c r="O17" s="7"/>
      <c r="P17" s="7"/>
      <c r="Q17" s="7"/>
      <c r="R17" s="7"/>
      <c r="S17" s="7"/>
      <c r="T17" s="7"/>
      <c r="U17" s="7"/>
      <c r="V17" s="7"/>
      <c r="W17" s="7"/>
      <c r="X17" s="7"/>
      <c r="Y17" s="7"/>
    </row>
    <row r="18" spans="2:25" ht="42" customHeight="1" thickBot="1" x14ac:dyDescent="0.3">
      <c r="B18" s="597"/>
      <c r="C18" s="2278" t="s">
        <v>1625</v>
      </c>
      <c r="D18" s="2278"/>
      <c r="E18" s="2278"/>
      <c r="F18" s="2278"/>
      <c r="G18" s="2278"/>
      <c r="H18" s="604" t="s">
        <v>1604</v>
      </c>
      <c r="I18" s="299"/>
      <c r="J18" s="7"/>
      <c r="K18" s="7"/>
      <c r="L18" s="598"/>
      <c r="M18" s="58"/>
      <c r="N18" s="606" t="s">
        <v>1626</v>
      </c>
      <c r="O18" s="605" t="s">
        <v>1628</v>
      </c>
      <c r="P18" s="2286" t="s">
        <v>1621</v>
      </c>
      <c r="Q18" s="2286"/>
      <c r="R18" s="2286" t="s">
        <v>1624</v>
      </c>
      <c r="S18" s="2286"/>
      <c r="T18" s="611" t="s">
        <v>1629</v>
      </c>
    </row>
    <row r="19" spans="2:25" x14ac:dyDescent="0.25">
      <c r="B19" s="612"/>
      <c r="L19" s="613"/>
    </row>
    <row r="20" spans="2:25" ht="27.75" customHeight="1" x14ac:dyDescent="0.25">
      <c r="B20" s="612"/>
      <c r="E20" s="2293" t="s">
        <v>1630</v>
      </c>
      <c r="F20" s="2293"/>
      <c r="G20" s="2293"/>
      <c r="H20" s="2293"/>
      <c r="I20" s="2293"/>
      <c r="J20" s="2293"/>
      <c r="L20" s="613"/>
    </row>
    <row r="21" spans="2:25" ht="15.75" thickBot="1" x14ac:dyDescent="0.3">
      <c r="B21" s="614"/>
      <c r="C21" s="615"/>
      <c r="D21" s="615"/>
      <c r="E21" s="615"/>
      <c r="F21" s="615"/>
      <c r="G21" s="615"/>
      <c r="H21" s="615"/>
      <c r="I21" s="615"/>
      <c r="J21" s="615"/>
      <c r="K21" s="615"/>
      <c r="L21" s="616"/>
    </row>
    <row r="22" spans="2:25" ht="15.75" thickBot="1" x14ac:dyDescent="0.3"/>
    <row r="23" spans="2:25" ht="30" customHeight="1" thickBot="1" x14ac:dyDescent="0.3">
      <c r="B23" s="2295" t="s">
        <v>1605</v>
      </c>
      <c r="C23" s="2296"/>
      <c r="D23" s="2296"/>
      <c r="E23" s="2296"/>
      <c r="F23" s="2296"/>
      <c r="G23" s="2296"/>
      <c r="H23" s="2296"/>
      <c r="I23" s="2296"/>
      <c r="J23" s="2296"/>
      <c r="K23" s="2296"/>
      <c r="L23" s="2297"/>
    </row>
    <row r="24" spans="2:25" ht="29.25" customHeight="1" x14ac:dyDescent="0.25">
      <c r="B24" s="608"/>
      <c r="C24" s="2298" t="s">
        <v>1606</v>
      </c>
      <c r="D24" s="2298"/>
      <c r="E24" s="2298"/>
      <c r="F24" s="120"/>
      <c r="G24" s="120"/>
      <c r="H24" s="120"/>
      <c r="I24" s="120"/>
      <c r="J24" s="609"/>
      <c r="K24" s="609"/>
      <c r="L24" s="610"/>
      <c r="M24" s="58"/>
      <c r="N24" s="58"/>
      <c r="O24" s="58"/>
      <c r="P24" s="58"/>
      <c r="Q24" s="58"/>
      <c r="R24" s="58"/>
      <c r="S24" s="58"/>
      <c r="T24" s="58"/>
      <c r="U24" s="58"/>
      <c r="V24" s="58"/>
      <c r="W24" s="58"/>
      <c r="X24" s="58"/>
      <c r="Y24" s="58"/>
    </row>
    <row r="25" spans="2:25" ht="39.75" customHeight="1" x14ac:dyDescent="0.25">
      <c r="B25" s="599"/>
      <c r="C25" s="562"/>
      <c r="D25" s="600" t="s">
        <v>1607</v>
      </c>
      <c r="E25" s="2294">
        <v>42005</v>
      </c>
      <c r="F25" s="2282"/>
      <c r="G25" s="600" t="s">
        <v>1608</v>
      </c>
      <c r="H25" s="2294">
        <v>42369</v>
      </c>
      <c r="I25" s="2282"/>
      <c r="J25" s="58"/>
      <c r="K25" s="58"/>
      <c r="L25" s="601"/>
      <c r="M25" s="58"/>
      <c r="N25" s="7"/>
      <c r="O25" s="7"/>
      <c r="P25" s="7"/>
    </row>
    <row r="26" spans="2:25" ht="4.5" customHeight="1" x14ac:dyDescent="0.25">
      <c r="B26" s="599"/>
      <c r="C26" s="562"/>
      <c r="D26" s="128"/>
      <c r="E26" s="602"/>
      <c r="F26" s="602"/>
      <c r="G26" s="128"/>
      <c r="H26" s="602"/>
      <c r="I26" s="602"/>
      <c r="J26" s="58"/>
      <c r="K26" s="58"/>
      <c r="L26" s="601"/>
      <c r="M26" s="58"/>
      <c r="N26" s="7"/>
      <c r="O26" s="7"/>
      <c r="P26" s="7"/>
    </row>
    <row r="27" spans="2:25" ht="29.45" customHeight="1" x14ac:dyDescent="0.25">
      <c r="B27" s="597"/>
      <c r="C27" s="2280" t="s">
        <v>1612</v>
      </c>
      <c r="D27" s="2280"/>
      <c r="E27" s="2280"/>
      <c r="F27" s="2280"/>
      <c r="G27" s="7"/>
      <c r="H27" s="7"/>
      <c r="I27" s="7"/>
      <c r="J27" s="7"/>
      <c r="K27" s="7"/>
      <c r="L27" s="598"/>
      <c r="M27" s="58"/>
      <c r="N27" s="343"/>
      <c r="O27" s="343"/>
      <c r="P27" s="343"/>
    </row>
    <row r="28" spans="2:25" ht="39" customHeight="1" x14ac:dyDescent="0.25">
      <c r="B28" s="599"/>
      <c r="C28" s="562"/>
      <c r="D28" s="600" t="s">
        <v>1607</v>
      </c>
      <c r="E28" s="2281">
        <v>2009</v>
      </c>
      <c r="F28" s="2282"/>
      <c r="G28" s="600" t="s">
        <v>1608</v>
      </c>
      <c r="H28" s="2281">
        <v>2015</v>
      </c>
      <c r="I28" s="2282"/>
      <c r="J28" s="58"/>
      <c r="K28" s="58"/>
      <c r="L28" s="601"/>
      <c r="M28" s="58"/>
      <c r="N28" s="343"/>
      <c r="O28" s="343"/>
      <c r="P28" s="343"/>
    </row>
    <row r="29" spans="2:25" ht="7.5" customHeight="1" x14ac:dyDescent="0.25">
      <c r="B29" s="597"/>
      <c r="C29" s="7"/>
      <c r="D29" s="7"/>
      <c r="E29" s="7"/>
      <c r="F29" s="7"/>
      <c r="G29" s="7"/>
      <c r="H29" s="7"/>
      <c r="I29" s="7"/>
      <c r="J29" s="7"/>
      <c r="K29" s="7"/>
      <c r="L29" s="598"/>
      <c r="M29" s="58"/>
      <c r="N29" s="7"/>
      <c r="O29" s="7"/>
      <c r="P29" s="7"/>
    </row>
    <row r="30" spans="2:25" ht="37.5" customHeight="1" x14ac:dyDescent="0.25">
      <c r="B30" s="597"/>
      <c r="C30" s="2278" t="s">
        <v>1616</v>
      </c>
      <c r="D30" s="2278"/>
      <c r="E30" s="2278"/>
      <c r="F30" s="2278"/>
      <c r="G30" s="2279"/>
      <c r="H30" s="604" t="s">
        <v>1604</v>
      </c>
      <c r="I30" s="299"/>
      <c r="J30" s="7"/>
      <c r="K30" s="7"/>
      <c r="L30" s="598"/>
      <c r="M30" s="58"/>
    </row>
    <row r="31" spans="2:25" ht="7.5" customHeight="1" x14ac:dyDescent="0.25">
      <c r="B31" s="597"/>
      <c r="C31" s="7"/>
      <c r="D31" s="7"/>
      <c r="E31" s="7"/>
      <c r="F31" s="7"/>
      <c r="G31" s="7"/>
      <c r="H31" s="7"/>
      <c r="I31" s="7"/>
      <c r="J31" s="7"/>
      <c r="K31" s="7"/>
      <c r="L31" s="598"/>
      <c r="M31" s="58"/>
      <c r="N31" s="7"/>
      <c r="O31" s="7"/>
      <c r="P31" s="7"/>
    </row>
    <row r="32" spans="2:25" ht="54" customHeight="1" x14ac:dyDescent="0.25">
      <c r="B32" s="597"/>
      <c r="C32" s="2278" t="s">
        <v>1620</v>
      </c>
      <c r="D32" s="2278"/>
      <c r="E32" s="2278"/>
      <c r="F32" s="2278"/>
      <c r="G32" s="2279"/>
      <c r="H32" s="604" t="s">
        <v>1604</v>
      </c>
      <c r="I32" s="299"/>
      <c r="J32" s="7"/>
      <c r="K32" s="7"/>
      <c r="L32" s="598"/>
      <c r="M32" s="58"/>
    </row>
    <row r="33" spans="2:16" ht="7.5" customHeight="1" x14ac:dyDescent="0.25">
      <c r="B33" s="597"/>
      <c r="C33" s="7"/>
      <c r="D33" s="7"/>
      <c r="E33" s="7"/>
      <c r="F33" s="7"/>
      <c r="G33" s="7"/>
      <c r="H33" s="7"/>
      <c r="I33" s="7"/>
      <c r="J33" s="7"/>
      <c r="K33" s="7"/>
      <c r="L33" s="598"/>
      <c r="M33" s="58"/>
      <c r="N33" s="7"/>
      <c r="O33" s="7"/>
      <c r="P33" s="7"/>
    </row>
    <row r="34" spans="2:16" ht="42" customHeight="1" x14ac:dyDescent="0.25">
      <c r="B34" s="597"/>
      <c r="C34" s="2278" t="s">
        <v>1623</v>
      </c>
      <c r="D34" s="2278"/>
      <c r="E34" s="2278"/>
      <c r="F34" s="2278"/>
      <c r="G34" s="2279"/>
      <c r="H34" s="604" t="s">
        <v>1604</v>
      </c>
      <c r="I34" s="299"/>
      <c r="J34" s="7"/>
      <c r="K34" s="7"/>
      <c r="L34" s="598"/>
      <c r="M34" s="58"/>
      <c r="N34" s="343"/>
    </row>
    <row r="35" spans="2:16" ht="7.5" customHeight="1" x14ac:dyDescent="0.25">
      <c r="B35" s="597"/>
      <c r="C35" s="7"/>
      <c r="D35" s="7"/>
      <c r="E35" s="7"/>
      <c r="F35" s="7"/>
      <c r="G35" s="7"/>
      <c r="H35" s="7"/>
      <c r="I35" s="7"/>
      <c r="J35" s="7"/>
      <c r="K35" s="7"/>
      <c r="L35" s="598"/>
      <c r="M35" s="58"/>
      <c r="N35" s="7"/>
      <c r="O35" s="7"/>
      <c r="P35" s="7"/>
    </row>
    <row r="36" spans="2:16" ht="42" customHeight="1" x14ac:dyDescent="0.25">
      <c r="B36" s="597"/>
      <c r="C36" s="2278" t="s">
        <v>1625</v>
      </c>
      <c r="D36" s="2278"/>
      <c r="E36" s="2278"/>
      <c r="F36" s="2278"/>
      <c r="G36" s="2278"/>
      <c r="H36" s="604" t="s">
        <v>1604</v>
      </c>
      <c r="I36" s="299"/>
      <c r="J36" s="7"/>
      <c r="K36" s="7"/>
      <c r="L36" s="598"/>
      <c r="M36" s="58"/>
    </row>
    <row r="37" spans="2:16" x14ac:dyDescent="0.25">
      <c r="B37" s="612"/>
      <c r="L37" s="613"/>
    </row>
    <row r="38" spans="2:16" ht="27.75" customHeight="1" x14ac:dyDescent="0.25">
      <c r="B38" s="612"/>
      <c r="E38" s="2293" t="s">
        <v>1630</v>
      </c>
      <c r="F38" s="2293"/>
      <c r="G38" s="2293"/>
      <c r="H38" s="2293"/>
      <c r="I38" s="2293"/>
      <c r="J38" s="2293"/>
      <c r="L38" s="613"/>
    </row>
    <row r="39" spans="2:16" ht="15.75" thickBot="1" x14ac:dyDescent="0.3">
      <c r="B39" s="614"/>
      <c r="C39" s="615"/>
      <c r="D39" s="615"/>
      <c r="E39" s="615"/>
      <c r="F39" s="615"/>
      <c r="G39" s="615"/>
      <c r="H39" s="615"/>
      <c r="I39" s="615"/>
      <c r="J39" s="615"/>
      <c r="K39" s="615"/>
      <c r="L39" s="616"/>
    </row>
  </sheetData>
  <sheetProtection algorithmName="SHA-512" hashValue="NMMEaijduioVl+yJlMvLbwnIF9MDY4GGvM0zcyFD7Td8xOcCTIL3skn+cxZohKl4B4hop2ZzvEpCpXlSL9Me0A==" saltValue="DYUX5sHH8qc3JUElJdJ/+w==" spinCount="100000" sheet="1" objects="1" scenarios="1"/>
  <mergeCells count="40">
    <mergeCell ref="B2:J2"/>
    <mergeCell ref="N7:Q7"/>
    <mergeCell ref="R7:T7"/>
    <mergeCell ref="B4:L4"/>
    <mergeCell ref="N4:V4"/>
    <mergeCell ref="C6:E6"/>
    <mergeCell ref="E7:F7"/>
    <mergeCell ref="H7:I7"/>
    <mergeCell ref="B3:G3"/>
    <mergeCell ref="E38:J38"/>
    <mergeCell ref="C30:G30"/>
    <mergeCell ref="H25:I25"/>
    <mergeCell ref="B23:L23"/>
    <mergeCell ref="C9:F9"/>
    <mergeCell ref="E10:F10"/>
    <mergeCell ref="H10:I10"/>
    <mergeCell ref="E20:J20"/>
    <mergeCell ref="C24:E24"/>
    <mergeCell ref="E25:F25"/>
    <mergeCell ref="C36:G36"/>
    <mergeCell ref="C18:G18"/>
    <mergeCell ref="C12:G12"/>
    <mergeCell ref="C14:G14"/>
    <mergeCell ref="C16:G16"/>
    <mergeCell ref="C32:G32"/>
    <mergeCell ref="C34:G34"/>
    <mergeCell ref="C27:F27"/>
    <mergeCell ref="E28:F28"/>
    <mergeCell ref="H28:I28"/>
    <mergeCell ref="N10:Q10"/>
    <mergeCell ref="P18:Q18"/>
    <mergeCell ref="O14:P14"/>
    <mergeCell ref="Q14:R14"/>
    <mergeCell ref="O16:P16"/>
    <mergeCell ref="Q16:R16"/>
    <mergeCell ref="R18:S18"/>
    <mergeCell ref="S16:V16"/>
    <mergeCell ref="R10:T10"/>
    <mergeCell ref="O12:P12"/>
    <mergeCell ref="R12:S12"/>
  </mergeCells>
  <hyperlinks>
    <hyperlink ref="B3:G3" location="Content!A1" display="Content (Inhaltsverzeichnis)" xr:uid="{578EC206-CC86-4508-BD18-5FBCF32B6CB3}"/>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dimension ref="A1:CL182"/>
  <sheetViews>
    <sheetView workbookViewId="0">
      <selection activeCell="AA52" sqref="AA52:AJ52"/>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6.85546875" customWidth="1"/>
    <col min="7" max="7" width="5.85546875" customWidth="1"/>
    <col min="8" max="8" width="7.42578125" customWidth="1"/>
    <col min="9" max="9" width="7.140625" customWidth="1"/>
    <col min="10" max="10" width="6" customWidth="1"/>
    <col min="11" max="11" width="6.28515625" customWidth="1"/>
    <col min="12" max="13" width="7.28515625" customWidth="1"/>
    <col min="14" max="14" width="9.42578125" customWidth="1"/>
    <col min="15" max="16" width="6.28515625" customWidth="1"/>
    <col min="17" max="17" width="10.5703125" customWidth="1"/>
    <col min="18" max="18" width="7.42578125" customWidth="1"/>
    <col min="19" max="19" width="7.5703125" customWidth="1"/>
    <col min="20" max="21" width="6.28515625" customWidth="1"/>
    <col min="22" max="22" width="10.5703125" customWidth="1"/>
    <col min="23" max="23" width="7.42578125" customWidth="1"/>
    <col min="24" max="24" width="7.5703125" customWidth="1"/>
    <col min="25" max="25" width="6.140625" customWidth="1"/>
    <col min="26" max="26" width="5.85546875" customWidth="1"/>
    <col min="27" max="27" width="5.42578125" customWidth="1"/>
    <col min="28" max="28" width="12.5703125" customWidth="1"/>
    <col min="29" max="29" width="11.85546875" customWidth="1"/>
    <col min="30" max="30" width="4.7109375" customWidth="1"/>
    <col min="31" max="31" width="6.7109375" customWidth="1"/>
    <col min="32" max="32" width="6.140625" customWidth="1"/>
    <col min="33" max="33" width="9" customWidth="1"/>
    <col min="34" max="34" width="7" customWidth="1"/>
    <col min="35" max="35" width="8.140625" customWidth="1"/>
    <col min="36" max="36" width="6.85546875" customWidth="1"/>
    <col min="37" max="37" width="7" customWidth="1"/>
    <col min="38" max="38" width="8.85546875" customWidth="1"/>
    <col min="39" max="39" width="8.28515625" customWidth="1"/>
    <col min="40" max="40" width="9.140625" customWidth="1"/>
    <col min="41" max="41" width="10.7109375" hidden="1" customWidth="1"/>
    <col min="42" max="42" width="4" hidden="1" customWidth="1"/>
    <col min="43" max="43" width="5.7109375" hidden="1" customWidth="1"/>
    <col min="44" max="44" width="6" hidden="1" customWidth="1"/>
    <col min="45" max="45" width="7" hidden="1" customWidth="1"/>
    <col min="46" max="46" width="10.140625" hidden="1" customWidth="1"/>
    <col min="47" max="47" width="0" hidden="1" customWidth="1"/>
    <col min="48" max="49" width="6.7109375" hidden="1" customWidth="1"/>
    <col min="50" max="51" width="8.85546875" hidden="1" customWidth="1"/>
    <col min="52" max="52" width="4.28515625" customWidth="1"/>
    <col min="53" max="54" width="6.7109375" customWidth="1"/>
    <col min="55" max="55" width="11" customWidth="1"/>
    <col min="56" max="56" width="10.5703125" customWidth="1"/>
    <col min="57" max="57" width="9.5703125" customWidth="1"/>
    <col min="58" max="59" width="6.7109375" customWidth="1"/>
    <col min="60" max="60" width="11.5703125" customWidth="1"/>
    <col min="61" max="61" width="8.28515625" customWidth="1"/>
    <col min="62" max="65" width="6.7109375" customWidth="1"/>
    <col min="66" max="66" width="9" customWidth="1"/>
    <col min="67" max="67" width="8.140625" customWidth="1"/>
    <col min="68" max="68" width="7.5703125" customWidth="1"/>
    <col min="69" max="71" width="6.7109375" customWidth="1"/>
    <col min="72" max="72" width="9" customWidth="1"/>
    <col min="73" max="73" width="8.140625" customWidth="1"/>
    <col min="74" max="74" width="7.5703125" customWidth="1"/>
    <col min="75" max="77" width="6.7109375" customWidth="1"/>
    <col min="78" max="78" width="9.140625" customWidth="1"/>
    <col min="79" max="79" width="9.7109375" customWidth="1"/>
    <col min="80" max="80" width="12.42578125" customWidth="1"/>
    <col min="81" max="82" width="6.7109375" customWidth="1"/>
    <col min="83" max="83" width="10.28515625" customWidth="1"/>
    <col min="84" max="84" width="8.140625" customWidth="1"/>
    <col min="85" max="85" width="6.7109375" customWidth="1"/>
  </cols>
  <sheetData>
    <row r="1" spans="1:90" s="58" customFormat="1" ht="8.25" customHeight="1" x14ac:dyDescent="0.2">
      <c r="A1" s="153"/>
      <c r="B1" s="27"/>
      <c r="C1" s="27"/>
      <c r="D1" s="27"/>
      <c r="E1" s="27"/>
      <c r="F1" s="27"/>
      <c r="G1" s="27"/>
      <c r="H1" s="27"/>
      <c r="I1" s="27"/>
      <c r="J1" s="27"/>
      <c r="K1" s="27"/>
      <c r="L1" s="27"/>
      <c r="M1" s="27"/>
      <c r="N1" s="27"/>
    </row>
    <row r="2" spans="1:90" s="58" customFormat="1" ht="46.5" customHeight="1" x14ac:dyDescent="0.25">
      <c r="B2" s="1468" t="s">
        <v>913</v>
      </c>
      <c r="C2" s="1468"/>
      <c r="D2" s="1468"/>
      <c r="E2" s="1468"/>
      <c r="F2" s="1468"/>
      <c r="G2" s="1468"/>
      <c r="H2" s="1468"/>
      <c r="I2" s="1468"/>
      <c r="J2" s="1468"/>
      <c r="K2" s="1468"/>
      <c r="L2" s="1468"/>
      <c r="M2" s="1468"/>
      <c r="N2" s="1468"/>
      <c r="BC2"/>
      <c r="BD2"/>
      <c r="BE2"/>
    </row>
    <row r="3" spans="1:90" s="1" customFormat="1" ht="19.5" customHeight="1" x14ac:dyDescent="0.25">
      <c r="B3" s="2094" t="s">
        <v>843</v>
      </c>
      <c r="C3" s="2094"/>
      <c r="D3" s="2094"/>
      <c r="E3" s="2094"/>
      <c r="F3" s="2094"/>
      <c r="G3" s="2094"/>
      <c r="H3"/>
      <c r="I3"/>
      <c r="J3" s="318"/>
      <c r="K3"/>
      <c r="L3"/>
      <c r="M3"/>
      <c r="N3"/>
    </row>
    <row r="4" spans="1:90" ht="15" customHeight="1" thickBot="1" x14ac:dyDescent="0.3"/>
    <row r="5" spans="1:90" ht="15" customHeight="1" thickBot="1" x14ac:dyDescent="0.3">
      <c r="B5" s="7" t="s">
        <v>2179</v>
      </c>
      <c r="C5" s="7"/>
      <c r="D5" s="7"/>
      <c r="E5" s="7"/>
      <c r="F5" s="7"/>
      <c r="G5" s="7"/>
      <c r="H5" s="7"/>
      <c r="I5" s="7"/>
      <c r="J5" s="7" t="s">
        <v>2132</v>
      </c>
      <c r="K5" s="2365"/>
      <c r="L5" s="2365"/>
      <c r="M5" s="7"/>
      <c r="N5" s="7" t="s">
        <v>2133</v>
      </c>
      <c r="O5" s="2365"/>
      <c r="P5" s="2365"/>
      <c r="Q5" s="2365"/>
      <c r="T5" s="2365"/>
      <c r="U5" s="2365"/>
      <c r="V5" s="2365"/>
      <c r="BA5" s="2449" t="s">
        <v>2177</v>
      </c>
      <c r="BB5" s="2450"/>
      <c r="BC5" s="2451"/>
      <c r="BD5" s="1274"/>
      <c r="BE5" s="1275"/>
    </row>
    <row r="6" spans="1:90" ht="22.5" customHeight="1" thickBot="1" x14ac:dyDescent="0.3">
      <c r="J6" s="2596" t="s">
        <v>188</v>
      </c>
      <c r="K6" s="2597"/>
      <c r="L6" s="2597"/>
      <c r="M6" s="2597"/>
      <c r="N6" s="2597"/>
      <c r="O6" s="2597"/>
      <c r="P6" s="2597"/>
      <c r="Q6" s="2597"/>
      <c r="R6" s="2597"/>
      <c r="S6" s="2597"/>
      <c r="T6" s="2597"/>
      <c r="U6" s="2597"/>
      <c r="V6" s="2597"/>
      <c r="W6" s="2597"/>
      <c r="X6" s="2597"/>
      <c r="Y6" s="2597"/>
      <c r="Z6" s="2597"/>
      <c r="AA6" s="2597"/>
      <c r="AB6" s="2597"/>
      <c r="AC6" s="2597"/>
      <c r="AD6" s="2597"/>
      <c r="AE6" s="2597"/>
      <c r="AF6" s="2597"/>
      <c r="AG6" s="2597"/>
      <c r="AH6" s="2597"/>
      <c r="AI6" s="2597"/>
      <c r="AJ6" s="2597"/>
      <c r="AK6" s="2597"/>
      <c r="AL6" s="2597"/>
      <c r="AM6" s="2597"/>
      <c r="AN6" s="2598"/>
      <c r="BA6" s="2459" t="s">
        <v>2134</v>
      </c>
      <c r="BB6" s="2460"/>
      <c r="BC6" s="2460"/>
      <c r="BD6" s="2460"/>
      <c r="BE6" s="2460"/>
      <c r="BF6" s="2460"/>
      <c r="BG6" s="2460"/>
      <c r="BH6" s="2460"/>
      <c r="BI6" s="2460"/>
      <c r="BJ6" s="2460"/>
      <c r="BK6" s="2460"/>
      <c r="BL6" s="2460"/>
      <c r="BM6" s="2460"/>
      <c r="BN6" s="2460"/>
      <c r="BO6" s="2460"/>
      <c r="BP6" s="2460"/>
      <c r="BQ6" s="2460"/>
      <c r="BR6" s="2460"/>
      <c r="BS6" s="2460"/>
      <c r="BT6" s="2460"/>
      <c r="BU6" s="2460"/>
      <c r="BV6" s="2460"/>
      <c r="BW6" s="2460"/>
      <c r="BX6" s="2460"/>
      <c r="BY6" s="2460"/>
      <c r="BZ6" s="2460"/>
      <c r="CA6" s="2460"/>
      <c r="CB6" s="2460"/>
      <c r="CC6" s="2460"/>
      <c r="CD6" s="2460"/>
      <c r="CE6" s="2460"/>
      <c r="CF6" s="2460"/>
      <c r="CG6" s="2460"/>
      <c r="CH6" s="2460"/>
      <c r="CI6" s="2460"/>
      <c r="CJ6" s="2460"/>
      <c r="CK6" s="2460"/>
      <c r="CL6" s="2461"/>
    </row>
    <row r="7" spans="1:90" ht="29.1" customHeight="1" x14ac:dyDescent="0.25">
      <c r="B7" s="2593"/>
      <c r="C7" s="2594"/>
      <c r="D7" s="2594"/>
      <c r="E7" s="2594"/>
      <c r="F7" s="2594"/>
      <c r="G7" s="2594"/>
      <c r="H7" s="2594"/>
      <c r="I7" s="2595"/>
      <c r="J7" s="2462" t="s">
        <v>2127</v>
      </c>
      <c r="K7" s="2463"/>
      <c r="L7" s="2366" t="s">
        <v>1514</v>
      </c>
      <c r="M7" s="2367"/>
      <c r="N7" s="2464"/>
      <c r="O7" s="2588" t="s">
        <v>1869</v>
      </c>
      <c r="P7" s="2589"/>
      <c r="Q7" s="2366" t="s">
        <v>1514</v>
      </c>
      <c r="R7" s="2367"/>
      <c r="S7" s="2464"/>
      <c r="T7" s="2366" t="s">
        <v>4066</v>
      </c>
      <c r="U7" s="2367"/>
      <c r="V7" s="2368" t="s">
        <v>4065</v>
      </c>
      <c r="W7" s="2369"/>
      <c r="X7" s="2370"/>
      <c r="Y7" s="2590" t="s">
        <v>4135</v>
      </c>
      <c r="Z7" s="2591"/>
      <c r="AA7" s="2592"/>
      <c r="AB7" s="2599" t="s">
        <v>850</v>
      </c>
      <c r="AC7" s="2600"/>
      <c r="AD7" s="2586" t="s">
        <v>853</v>
      </c>
      <c r="AE7" s="2369"/>
      <c r="AF7" s="2587"/>
      <c r="AG7" s="2368" t="s">
        <v>1514</v>
      </c>
      <c r="AH7" s="2369"/>
      <c r="AI7" s="2370"/>
      <c r="AJ7" s="2559" t="s">
        <v>854</v>
      </c>
      <c r="AK7" s="2560"/>
      <c r="AL7" s="2366" t="s">
        <v>1514</v>
      </c>
      <c r="AM7" s="2367"/>
      <c r="AN7" s="2464"/>
      <c r="BA7" s="2462" t="s">
        <v>2457</v>
      </c>
      <c r="BB7" s="2463"/>
      <c r="BC7" s="2366" t="s">
        <v>1514</v>
      </c>
      <c r="BD7" s="2367"/>
      <c r="BE7" s="2464"/>
      <c r="BF7" s="2462" t="s">
        <v>2127</v>
      </c>
      <c r="BG7" s="2463"/>
      <c r="BH7" s="2366" t="s">
        <v>1514</v>
      </c>
      <c r="BI7" s="2367"/>
      <c r="BJ7" s="2464"/>
      <c r="BK7" s="2462" t="s">
        <v>1869</v>
      </c>
      <c r="BL7" s="2465"/>
      <c r="BM7" s="2463"/>
      <c r="BN7" s="2558" t="s">
        <v>850</v>
      </c>
      <c r="BO7" s="2367"/>
      <c r="BP7" s="2464"/>
      <c r="BQ7" s="2462" t="s">
        <v>4066</v>
      </c>
      <c r="BR7" s="2465"/>
      <c r="BS7" s="2463"/>
      <c r="BT7" s="2689" t="s">
        <v>4065</v>
      </c>
      <c r="BU7" s="2690"/>
      <c r="BV7" s="2691"/>
      <c r="BW7" s="2559" t="s">
        <v>853</v>
      </c>
      <c r="BX7" s="2367"/>
      <c r="BY7" s="2560"/>
      <c r="BZ7" s="2366" t="s">
        <v>1514</v>
      </c>
      <c r="CA7" s="2367"/>
      <c r="CB7" s="2464"/>
      <c r="CC7" s="2559" t="s">
        <v>854</v>
      </c>
      <c r="CD7" s="2560"/>
      <c r="CE7" s="2366" t="s">
        <v>1514</v>
      </c>
      <c r="CF7" s="2367"/>
      <c r="CG7" s="2464"/>
    </row>
    <row r="8" spans="1:90" ht="8.25" customHeight="1" x14ac:dyDescent="0.25">
      <c r="B8" s="311"/>
      <c r="C8" s="307"/>
      <c r="D8" s="307"/>
      <c r="E8" s="307"/>
      <c r="F8" s="307"/>
      <c r="G8" s="307"/>
      <c r="H8" s="307"/>
      <c r="I8" s="307"/>
      <c r="J8" s="307"/>
      <c r="K8" s="307"/>
      <c r="L8" s="307"/>
      <c r="M8" s="307"/>
      <c r="N8" s="308"/>
      <c r="O8" s="307"/>
      <c r="P8" s="307"/>
      <c r="Q8" s="307"/>
      <c r="R8" s="307"/>
      <c r="S8" s="308"/>
      <c r="T8" s="1261"/>
      <c r="U8" s="1261"/>
      <c r="V8" s="1261"/>
      <c r="W8" s="1261"/>
      <c r="X8" s="1262"/>
      <c r="Y8" s="308"/>
      <c r="Z8" s="308"/>
      <c r="AA8" s="308"/>
      <c r="AB8" s="309"/>
      <c r="AC8" s="308"/>
      <c r="AD8" s="308"/>
      <c r="AE8" s="308"/>
      <c r="AF8" s="308"/>
      <c r="AG8" s="309"/>
      <c r="AH8" s="308"/>
      <c r="AI8" s="308"/>
      <c r="AJ8" s="308"/>
      <c r="AK8" s="308"/>
      <c r="AL8" s="309"/>
      <c r="AM8" s="308"/>
      <c r="AN8" s="310"/>
      <c r="AO8" s="734"/>
      <c r="AP8" s="734"/>
      <c r="AQ8" s="734"/>
      <c r="AR8" s="734"/>
      <c r="AS8" s="734"/>
      <c r="AT8" s="734"/>
      <c r="AU8" s="734"/>
      <c r="AV8" s="734"/>
      <c r="AW8" s="734"/>
      <c r="AX8" s="734"/>
      <c r="AY8" s="734"/>
      <c r="AZ8" s="152"/>
      <c r="BA8" s="307"/>
      <c r="BB8" s="307"/>
      <c r="BC8" s="307"/>
      <c r="BD8" s="307"/>
      <c r="BE8" s="308"/>
      <c r="BF8" s="307"/>
      <c r="BG8" s="307"/>
      <c r="BH8" s="307"/>
      <c r="BI8" s="307"/>
      <c r="BJ8" s="308"/>
      <c r="BK8" s="308"/>
      <c r="BL8" s="308"/>
      <c r="BM8" s="308"/>
      <c r="BN8" s="309"/>
      <c r="BO8" s="308"/>
      <c r="BP8" s="308"/>
      <c r="BQ8" s="308"/>
      <c r="BR8" s="308"/>
      <c r="BS8" s="308"/>
      <c r="BT8" s="309"/>
      <c r="BU8" s="308"/>
      <c r="BV8" s="308"/>
      <c r="BW8" s="308"/>
      <c r="BX8" s="308"/>
      <c r="BY8" s="308"/>
      <c r="BZ8" s="309"/>
      <c r="CA8" s="308"/>
      <c r="CB8" s="308"/>
      <c r="CC8" s="308"/>
      <c r="CD8" s="308"/>
      <c r="CE8" s="309"/>
      <c r="CF8" s="308"/>
      <c r="CG8" s="310"/>
    </row>
    <row r="9" spans="1:90" ht="183" customHeight="1" x14ac:dyDescent="0.25">
      <c r="B9" s="2398" t="s">
        <v>2438</v>
      </c>
      <c r="C9" s="2399"/>
      <c r="D9" s="2399"/>
      <c r="E9" s="2399"/>
      <c r="F9" s="2399"/>
      <c r="G9" s="2399"/>
      <c r="H9" s="2399"/>
      <c r="I9" s="2400"/>
      <c r="J9" s="2371">
        <v>19</v>
      </c>
      <c r="K9" s="2372"/>
      <c r="L9" s="2373" t="s">
        <v>4097</v>
      </c>
      <c r="M9" s="2374"/>
      <c r="N9" s="2375"/>
      <c r="O9" s="2371">
        <v>125</v>
      </c>
      <c r="P9" s="2372"/>
      <c r="Q9" s="2373" t="s">
        <v>4098</v>
      </c>
      <c r="R9" s="2374"/>
      <c r="S9" s="2375"/>
      <c r="T9" s="2371">
        <v>125</v>
      </c>
      <c r="U9" s="2372"/>
      <c r="V9" s="2373" t="s">
        <v>4136</v>
      </c>
      <c r="W9" s="2374"/>
      <c r="X9" s="2375"/>
      <c r="Y9" s="2577">
        <v>119</v>
      </c>
      <c r="Z9" s="2556"/>
      <c r="AA9" s="2578"/>
      <c r="AB9" s="2561" t="s">
        <v>4137</v>
      </c>
      <c r="AC9" s="2601"/>
      <c r="AD9" s="2577">
        <v>0</v>
      </c>
      <c r="AE9" s="2556"/>
      <c r="AF9" s="2578"/>
      <c r="AG9" s="2373" t="s">
        <v>4138</v>
      </c>
      <c r="AH9" s="2374"/>
      <c r="AI9" s="2375"/>
      <c r="AJ9" s="2577">
        <v>263</v>
      </c>
      <c r="AK9" s="2578"/>
      <c r="AL9" s="2570" t="s">
        <v>4149</v>
      </c>
      <c r="AM9" s="2571"/>
      <c r="AN9" s="2572"/>
      <c r="AO9" s="718"/>
      <c r="AP9" s="718"/>
      <c r="AQ9" s="718"/>
      <c r="AR9" s="718"/>
      <c r="AS9" s="718"/>
      <c r="AT9" s="718"/>
      <c r="AU9" s="718"/>
      <c r="AV9" s="718"/>
      <c r="AW9" s="718"/>
      <c r="AX9" s="718"/>
      <c r="AY9" s="718"/>
      <c r="AZ9" s="152"/>
      <c r="BA9" s="2371">
        <v>143</v>
      </c>
      <c r="BB9" s="2372"/>
      <c r="BC9" s="2373" t="s">
        <v>4158</v>
      </c>
      <c r="BD9" s="2374"/>
      <c r="BE9" s="2375"/>
      <c r="BF9" s="2371">
        <v>17</v>
      </c>
      <c r="BG9" s="2372"/>
      <c r="BH9" s="2561" t="s">
        <v>4159</v>
      </c>
      <c r="BI9" s="2374"/>
      <c r="BJ9" s="2375"/>
      <c r="BK9" s="2371">
        <v>90</v>
      </c>
      <c r="BL9" s="2350"/>
      <c r="BM9" s="2372"/>
      <c r="BN9" s="2561" t="s">
        <v>4160</v>
      </c>
      <c r="BO9" s="2374"/>
      <c r="BP9" s="2375"/>
      <c r="BQ9" s="2371">
        <v>90</v>
      </c>
      <c r="BR9" s="2350"/>
      <c r="BS9" s="2372"/>
      <c r="BT9" s="2561" t="s">
        <v>4161</v>
      </c>
      <c r="BU9" s="2374"/>
      <c r="BV9" s="2375"/>
      <c r="BW9" s="2371">
        <v>53</v>
      </c>
      <c r="BX9" s="2350"/>
      <c r="BY9" s="2372"/>
      <c r="BZ9" s="2373" t="s">
        <v>4167</v>
      </c>
      <c r="CA9" s="2374"/>
      <c r="CB9" s="2375"/>
      <c r="CC9" s="2371">
        <v>160</v>
      </c>
      <c r="CD9" s="2372"/>
      <c r="CE9" s="2418" t="s">
        <v>4125</v>
      </c>
      <c r="CF9" s="2562"/>
      <c r="CG9" s="2563"/>
    </row>
    <row r="10" spans="1:90" ht="6.75" customHeight="1" x14ac:dyDescent="0.25">
      <c r="B10" s="2401"/>
      <c r="C10" s="2399"/>
      <c r="D10" s="2399"/>
      <c r="E10" s="2399"/>
      <c r="F10" s="2399"/>
      <c r="G10" s="2399"/>
      <c r="H10" s="2399"/>
      <c r="I10" s="2399"/>
      <c r="J10" s="2350"/>
      <c r="K10" s="2350"/>
      <c r="L10" s="2350"/>
      <c r="M10" s="2350"/>
      <c r="N10" s="2350"/>
      <c r="O10" s="2350"/>
      <c r="P10" s="2350"/>
      <c r="Q10" s="2350"/>
      <c r="R10" s="2350"/>
      <c r="S10" s="2350"/>
      <c r="T10" s="2350"/>
      <c r="U10" s="2350"/>
      <c r="V10" s="2350"/>
      <c r="W10" s="2350"/>
      <c r="X10" s="2350"/>
      <c r="Y10" s="2350"/>
      <c r="Z10" s="2350"/>
      <c r="AA10" s="2350"/>
      <c r="AB10" s="1263"/>
      <c r="AC10" s="1263"/>
      <c r="AD10" s="2350"/>
      <c r="AE10" s="2350"/>
      <c r="AF10" s="2350"/>
      <c r="AG10" s="2571"/>
      <c r="AH10" s="2571"/>
      <c r="AI10" s="2571"/>
      <c r="AJ10" s="2556"/>
      <c r="AK10" s="2556"/>
      <c r="AL10" s="2571"/>
      <c r="AM10" s="2571"/>
      <c r="AN10" s="2572"/>
      <c r="AO10" s="718"/>
      <c r="AP10" s="718"/>
      <c r="AQ10" s="718"/>
      <c r="AR10" s="718"/>
      <c r="AS10" s="718"/>
      <c r="AT10" s="718"/>
      <c r="AU10" s="718"/>
      <c r="AV10" s="718"/>
      <c r="AW10" s="718"/>
      <c r="AX10" s="718"/>
      <c r="AY10" s="718"/>
      <c r="AZ10" s="152"/>
      <c r="BA10" s="2350"/>
      <c r="BB10" s="2350"/>
      <c r="BC10" s="2350"/>
      <c r="BD10" s="2350"/>
      <c r="BE10" s="2350"/>
      <c r="BF10" s="2557"/>
      <c r="BG10" s="2557"/>
      <c r="BH10" s="2350"/>
      <c r="BI10" s="2350"/>
      <c r="BJ10" s="2350"/>
      <c r="BK10" s="2556"/>
      <c r="BL10" s="2556"/>
      <c r="BM10" s="2556"/>
      <c r="BN10" s="2516"/>
      <c r="BO10" s="2516"/>
      <c r="BP10" s="2516"/>
      <c r="BQ10" s="2350"/>
      <c r="BR10" s="2350"/>
      <c r="BS10" s="2350"/>
      <c r="BT10" s="2571"/>
      <c r="BU10" s="2571"/>
      <c r="BV10" s="2571"/>
      <c r="BW10" s="2556"/>
      <c r="BX10" s="2556"/>
      <c r="BY10" s="2556"/>
      <c r="BZ10" s="2516"/>
      <c r="CA10" s="2516"/>
      <c r="CB10" s="2516"/>
      <c r="CC10" s="2557"/>
      <c r="CD10" s="2557"/>
      <c r="CE10" s="2516"/>
      <c r="CF10" s="2516"/>
      <c r="CG10" s="2517"/>
    </row>
    <row r="11" spans="1:90" ht="68.25" customHeight="1" x14ac:dyDescent="0.25">
      <c r="B11" s="2398" t="s">
        <v>2443</v>
      </c>
      <c r="C11" s="2399"/>
      <c r="D11" s="2399"/>
      <c r="E11" s="2399"/>
      <c r="F11" s="2399"/>
      <c r="G11" s="2399"/>
      <c r="H11" s="2399"/>
      <c r="I11" s="2400"/>
      <c r="J11" s="2371">
        <v>0</v>
      </c>
      <c r="K11" s="2372"/>
      <c r="L11" s="2413" t="s">
        <v>797</v>
      </c>
      <c r="M11" s="2414"/>
      <c r="N11" s="2415"/>
      <c r="O11" s="2371">
        <v>4</v>
      </c>
      <c r="P11" s="2372"/>
      <c r="Q11" s="2413" t="s">
        <v>798</v>
      </c>
      <c r="R11" s="2414"/>
      <c r="S11" s="2415"/>
      <c r="T11" s="2371">
        <v>4</v>
      </c>
      <c r="U11" s="2372"/>
      <c r="V11" s="2413" t="s">
        <v>2128</v>
      </c>
      <c r="W11" s="2414"/>
      <c r="X11" s="2415"/>
      <c r="Y11" s="2371">
        <v>1</v>
      </c>
      <c r="Z11" s="2350"/>
      <c r="AA11" s="2372"/>
      <c r="AB11" s="2413" t="s">
        <v>2131</v>
      </c>
      <c r="AC11" s="2576"/>
      <c r="AD11" s="2371">
        <v>0</v>
      </c>
      <c r="AE11" s="2350"/>
      <c r="AF11" s="2372"/>
      <c r="AG11" s="2413" t="s">
        <v>4090</v>
      </c>
      <c r="AH11" s="2585"/>
      <c r="AI11" s="2576"/>
      <c r="AJ11" s="2577">
        <v>5</v>
      </c>
      <c r="AK11" s="2578"/>
      <c r="AL11" s="2570" t="s">
        <v>4150</v>
      </c>
      <c r="AM11" s="2571"/>
      <c r="AN11" s="2572"/>
      <c r="AO11" s="718"/>
      <c r="AP11" s="718"/>
      <c r="AQ11" s="718"/>
      <c r="AR11" s="718"/>
      <c r="AS11" s="718"/>
      <c r="AT11" s="718"/>
      <c r="AU11" s="718"/>
      <c r="AV11" s="718"/>
      <c r="AW11" s="718"/>
      <c r="AX11" s="718"/>
      <c r="AY11" s="718"/>
      <c r="BA11" s="2371">
        <v>3</v>
      </c>
      <c r="BB11" s="2372"/>
      <c r="BC11" s="2413" t="s">
        <v>2163</v>
      </c>
      <c r="BD11" s="2414"/>
      <c r="BE11" s="2415"/>
      <c r="BF11" s="2371">
        <v>0</v>
      </c>
      <c r="BG11" s="2372"/>
      <c r="BH11" s="2413" t="s">
        <v>2161</v>
      </c>
      <c r="BI11" s="2414"/>
      <c r="BJ11" s="2415"/>
      <c r="BK11" s="2371">
        <v>2</v>
      </c>
      <c r="BL11" s="2350"/>
      <c r="BM11" s="2372"/>
      <c r="BN11" s="2413" t="s">
        <v>4099</v>
      </c>
      <c r="BO11" s="2414"/>
      <c r="BP11" s="2415"/>
      <c r="BQ11" s="2371">
        <v>2</v>
      </c>
      <c r="BR11" s="2350"/>
      <c r="BS11" s="2372"/>
      <c r="BT11" s="2413" t="s">
        <v>4112</v>
      </c>
      <c r="BU11" s="2414"/>
      <c r="BV11" s="2415"/>
      <c r="BW11" s="2371">
        <v>1</v>
      </c>
      <c r="BX11" s="2350"/>
      <c r="BY11" s="2372"/>
      <c r="BZ11" s="2413" t="s">
        <v>4116</v>
      </c>
      <c r="CA11" s="2414"/>
      <c r="CB11" s="2415"/>
      <c r="CC11" s="2371">
        <v>3</v>
      </c>
      <c r="CD11" s="2372"/>
      <c r="CE11" s="2418" t="s">
        <v>4126</v>
      </c>
      <c r="CF11" s="2544"/>
      <c r="CG11" s="2545"/>
    </row>
    <row r="12" spans="1:90" ht="50.25" customHeight="1" x14ac:dyDescent="0.25">
      <c r="B12" s="2567" t="s">
        <v>2439</v>
      </c>
      <c r="C12" s="2568"/>
      <c r="D12" s="2568"/>
      <c r="E12" s="2568"/>
      <c r="F12" s="2568"/>
      <c r="G12" s="2568"/>
      <c r="H12" s="2568"/>
      <c r="I12" s="2569"/>
      <c r="J12" s="2371">
        <v>0</v>
      </c>
      <c r="K12" s="2372"/>
      <c r="L12" s="2376" t="s">
        <v>1384</v>
      </c>
      <c r="M12" s="2377"/>
      <c r="N12" s="2378"/>
      <c r="O12" s="2371">
        <v>0</v>
      </c>
      <c r="P12" s="2372"/>
      <c r="Q12" s="2376" t="s">
        <v>1385</v>
      </c>
      <c r="R12" s="2377"/>
      <c r="S12" s="2378"/>
      <c r="T12" s="2371">
        <v>0</v>
      </c>
      <c r="U12" s="2372"/>
      <c r="V12" s="2376" t="s">
        <v>4067</v>
      </c>
      <c r="W12" s="2377"/>
      <c r="X12" s="2378"/>
      <c r="Y12" s="2371">
        <v>0</v>
      </c>
      <c r="Z12" s="2350"/>
      <c r="AA12" s="2372"/>
      <c r="AB12" s="2376" t="s">
        <v>4139</v>
      </c>
      <c r="AC12" s="2378"/>
      <c r="AD12" s="2371">
        <v>0</v>
      </c>
      <c r="AE12" s="2350"/>
      <c r="AF12" s="2372"/>
      <c r="AG12" s="2376" t="s">
        <v>4140</v>
      </c>
      <c r="AH12" s="2377"/>
      <c r="AI12" s="2378"/>
      <c r="AJ12" s="2577">
        <v>0</v>
      </c>
      <c r="AK12" s="2578"/>
      <c r="AL12" s="2570" t="s">
        <v>4151</v>
      </c>
      <c r="AM12" s="2571"/>
      <c r="AN12" s="2572"/>
      <c r="AO12" s="718"/>
      <c r="AP12" s="718"/>
      <c r="AQ12" s="718"/>
      <c r="AR12" s="718"/>
      <c r="AS12" s="718"/>
      <c r="AT12" s="718"/>
      <c r="AU12" s="718"/>
      <c r="AV12" s="718"/>
      <c r="AW12" s="718"/>
      <c r="AX12" s="718"/>
      <c r="AY12" s="718"/>
      <c r="AZ12" s="152"/>
      <c r="BA12" s="2371">
        <v>0</v>
      </c>
      <c r="BB12" s="2372"/>
      <c r="BC12" s="2376" t="s">
        <v>2459</v>
      </c>
      <c r="BD12" s="2377"/>
      <c r="BE12" s="2378"/>
      <c r="BF12" s="2371">
        <v>0</v>
      </c>
      <c r="BG12" s="2372"/>
      <c r="BH12" s="2376" t="s">
        <v>2458</v>
      </c>
      <c r="BI12" s="2377"/>
      <c r="BJ12" s="2378"/>
      <c r="BK12" s="2371">
        <v>0</v>
      </c>
      <c r="BL12" s="2350"/>
      <c r="BM12" s="2372"/>
      <c r="BN12" s="2376" t="s">
        <v>4104</v>
      </c>
      <c r="BO12" s="2377"/>
      <c r="BP12" s="2378"/>
      <c r="BQ12" s="2371">
        <v>0</v>
      </c>
      <c r="BR12" s="2350"/>
      <c r="BS12" s="2372"/>
      <c r="BT12" s="2376" t="s">
        <v>4162</v>
      </c>
      <c r="BU12" s="2377"/>
      <c r="BV12" s="2378"/>
      <c r="BW12" s="2371">
        <v>0</v>
      </c>
      <c r="BX12" s="2350"/>
      <c r="BY12" s="2372"/>
      <c r="BZ12" s="2376" t="s">
        <v>4117</v>
      </c>
      <c r="CA12" s="2377"/>
      <c r="CB12" s="2378"/>
      <c r="CC12" s="2371">
        <v>0</v>
      </c>
      <c r="CD12" s="2372"/>
      <c r="CE12" s="2418" t="s">
        <v>4128</v>
      </c>
      <c r="CF12" s="2544"/>
      <c r="CG12" s="2545"/>
    </row>
    <row r="13" spans="1:90" ht="60" customHeight="1" x14ac:dyDescent="0.25">
      <c r="B13" s="2567" t="s">
        <v>2440</v>
      </c>
      <c r="C13" s="2568"/>
      <c r="D13" s="2568"/>
      <c r="E13" s="2568"/>
      <c r="F13" s="2568"/>
      <c r="G13" s="2568"/>
      <c r="H13" s="2568"/>
      <c r="I13" s="2569"/>
      <c r="J13" s="2371">
        <v>0</v>
      </c>
      <c r="K13" s="2372"/>
      <c r="L13" s="1629" t="s">
        <v>1386</v>
      </c>
      <c r="M13" s="1632"/>
      <c r="N13" s="2425"/>
      <c r="O13" s="2371">
        <v>4</v>
      </c>
      <c r="P13" s="2372"/>
      <c r="Q13" s="1629" t="s">
        <v>1389</v>
      </c>
      <c r="R13" s="1632"/>
      <c r="S13" s="2425"/>
      <c r="T13" s="2371">
        <v>4</v>
      </c>
      <c r="U13" s="2372"/>
      <c r="V13" s="1629" t="s">
        <v>4068</v>
      </c>
      <c r="W13" s="1632"/>
      <c r="X13" s="2425"/>
      <c r="Y13" s="2371">
        <v>1</v>
      </c>
      <c r="Z13" s="2350"/>
      <c r="AA13" s="2372"/>
      <c r="AB13" s="1629" t="s">
        <v>4141</v>
      </c>
      <c r="AC13" s="2425"/>
      <c r="AD13" s="2371">
        <v>0</v>
      </c>
      <c r="AE13" s="2350"/>
      <c r="AF13" s="2372"/>
      <c r="AG13" s="1629" t="s">
        <v>4142</v>
      </c>
      <c r="AH13" s="1632"/>
      <c r="AI13" s="2425"/>
      <c r="AJ13" s="2577">
        <v>5</v>
      </c>
      <c r="AK13" s="2578"/>
      <c r="AL13" s="2570" t="s">
        <v>4152</v>
      </c>
      <c r="AM13" s="2571"/>
      <c r="AN13" s="2572"/>
      <c r="AO13" s="718"/>
      <c r="AP13" s="718"/>
      <c r="AQ13" s="718"/>
      <c r="AR13" s="718"/>
      <c r="AS13" s="718"/>
      <c r="AT13" s="718"/>
      <c r="AU13" s="718"/>
      <c r="AV13" s="718"/>
      <c r="AW13" s="718"/>
      <c r="AX13" s="718"/>
      <c r="AY13" s="718"/>
      <c r="AZ13" s="152"/>
      <c r="BA13" s="2371">
        <v>3</v>
      </c>
      <c r="BB13" s="2372"/>
      <c r="BC13" s="1629" t="s">
        <v>2460</v>
      </c>
      <c r="BD13" s="1632"/>
      <c r="BE13" s="2425"/>
      <c r="BF13" s="2371">
        <v>0</v>
      </c>
      <c r="BG13" s="2372"/>
      <c r="BH13" s="1629" t="s">
        <v>2463</v>
      </c>
      <c r="BI13" s="1632"/>
      <c r="BJ13" s="2425"/>
      <c r="BK13" s="2371">
        <v>2</v>
      </c>
      <c r="BL13" s="2350"/>
      <c r="BM13" s="2372"/>
      <c r="BN13" s="1629" t="s">
        <v>4105</v>
      </c>
      <c r="BO13" s="1632"/>
      <c r="BP13" s="2425"/>
      <c r="BQ13" s="2371">
        <v>2</v>
      </c>
      <c r="BR13" s="2350"/>
      <c r="BS13" s="2372"/>
      <c r="BT13" s="1629" t="s">
        <v>4163</v>
      </c>
      <c r="BU13" s="1632"/>
      <c r="BV13" s="2425"/>
      <c r="BW13" s="2371">
        <v>1</v>
      </c>
      <c r="BX13" s="2350"/>
      <c r="BY13" s="2372"/>
      <c r="BZ13" s="1629" t="s">
        <v>4118</v>
      </c>
      <c r="CA13" s="1632"/>
      <c r="CB13" s="2425"/>
      <c r="CC13" s="2371">
        <v>3</v>
      </c>
      <c r="CD13" s="2372"/>
      <c r="CE13" s="2418" t="s">
        <v>4127</v>
      </c>
      <c r="CF13" s="2544"/>
      <c r="CG13" s="2545"/>
    </row>
    <row r="14" spans="1:90" ht="51" customHeight="1" x14ac:dyDescent="0.25">
      <c r="B14" s="2567" t="s">
        <v>851</v>
      </c>
      <c r="C14" s="2568"/>
      <c r="D14" s="2568"/>
      <c r="E14" s="2568"/>
      <c r="F14" s="2568"/>
      <c r="G14" s="2568"/>
      <c r="H14" s="2568"/>
      <c r="I14" s="2569"/>
      <c r="J14" s="2371">
        <v>0</v>
      </c>
      <c r="K14" s="2372"/>
      <c r="L14" s="2376" t="s">
        <v>1387</v>
      </c>
      <c r="M14" s="2377"/>
      <c r="N14" s="2378"/>
      <c r="O14" s="2371">
        <v>0</v>
      </c>
      <c r="P14" s="2372"/>
      <c r="Q14" s="2376" t="s">
        <v>1388</v>
      </c>
      <c r="R14" s="2377"/>
      <c r="S14" s="2378"/>
      <c r="T14" s="2371">
        <v>0</v>
      </c>
      <c r="U14" s="2372"/>
      <c r="V14" s="2376" t="s">
        <v>4069</v>
      </c>
      <c r="W14" s="2377"/>
      <c r="X14" s="2378"/>
      <c r="Y14" s="2371">
        <v>0</v>
      </c>
      <c r="Z14" s="2350"/>
      <c r="AA14" s="2372"/>
      <c r="AB14" s="2376" t="s">
        <v>4143</v>
      </c>
      <c r="AC14" s="2378"/>
      <c r="AD14" s="2371">
        <v>0</v>
      </c>
      <c r="AE14" s="2350"/>
      <c r="AF14" s="2372"/>
      <c r="AG14" s="2376" t="s">
        <v>4144</v>
      </c>
      <c r="AH14" s="2377"/>
      <c r="AI14" s="2378"/>
      <c r="AJ14" s="2577">
        <v>0</v>
      </c>
      <c r="AK14" s="2578"/>
      <c r="AL14" s="2570" t="s">
        <v>4153</v>
      </c>
      <c r="AM14" s="2571"/>
      <c r="AN14" s="2572"/>
      <c r="AO14" s="718"/>
      <c r="AP14" s="718"/>
      <c r="AQ14" s="718"/>
      <c r="AR14" s="718"/>
      <c r="AS14" s="718"/>
      <c r="AT14" s="718"/>
      <c r="AU14" s="718"/>
      <c r="AV14" s="718"/>
      <c r="AW14" s="718"/>
      <c r="AX14" s="718"/>
      <c r="AY14" s="718"/>
      <c r="AZ14" s="152"/>
      <c r="BA14" s="2371">
        <v>0</v>
      </c>
      <c r="BB14" s="2372"/>
      <c r="BC14" s="2376" t="s">
        <v>2461</v>
      </c>
      <c r="BD14" s="2377"/>
      <c r="BE14" s="2378"/>
      <c r="BF14" s="2371">
        <v>0</v>
      </c>
      <c r="BG14" s="2372"/>
      <c r="BH14" s="2376" t="s">
        <v>2462</v>
      </c>
      <c r="BI14" s="2377"/>
      <c r="BJ14" s="2378"/>
      <c r="BK14" s="2371">
        <v>0</v>
      </c>
      <c r="BL14" s="2350"/>
      <c r="BM14" s="2372"/>
      <c r="BN14" s="2376" t="s">
        <v>4106</v>
      </c>
      <c r="BO14" s="2377"/>
      <c r="BP14" s="2378"/>
      <c r="BQ14" s="2371">
        <v>0</v>
      </c>
      <c r="BR14" s="2350"/>
      <c r="BS14" s="2372"/>
      <c r="BT14" s="2376" t="s">
        <v>4164</v>
      </c>
      <c r="BU14" s="2377"/>
      <c r="BV14" s="2378"/>
      <c r="BW14" s="2371">
        <v>0</v>
      </c>
      <c r="BX14" s="2350"/>
      <c r="BY14" s="2372"/>
      <c r="BZ14" s="2376" t="s">
        <v>4119</v>
      </c>
      <c r="CA14" s="2377"/>
      <c r="CB14" s="2378"/>
      <c r="CC14" s="2371">
        <v>0</v>
      </c>
      <c r="CD14" s="2372"/>
      <c r="CE14" s="2418" t="s">
        <v>4129</v>
      </c>
      <c r="CF14" s="2544"/>
      <c r="CG14" s="2545"/>
    </row>
    <row r="15" spans="1:90" ht="53.25" customHeight="1" x14ac:dyDescent="0.25">
      <c r="B15" s="2398" t="s">
        <v>2442</v>
      </c>
      <c r="C15" s="2399"/>
      <c r="D15" s="2399"/>
      <c r="E15" s="2399"/>
      <c r="F15" s="2399"/>
      <c r="G15" s="2399"/>
      <c r="H15" s="2399"/>
      <c r="I15" s="2400"/>
      <c r="J15" s="2371">
        <v>19</v>
      </c>
      <c r="K15" s="2372"/>
      <c r="L15" s="2413" t="s">
        <v>2165</v>
      </c>
      <c r="M15" s="2414"/>
      <c r="N15" s="2415"/>
      <c r="O15" s="2371">
        <v>121</v>
      </c>
      <c r="P15" s="2372"/>
      <c r="Q15" s="2413" t="s">
        <v>799</v>
      </c>
      <c r="R15" s="2414"/>
      <c r="S15" s="2415"/>
      <c r="T15" s="2371">
        <v>121</v>
      </c>
      <c r="U15" s="2372"/>
      <c r="V15" s="2413" t="s">
        <v>2129</v>
      </c>
      <c r="W15" s="2414"/>
      <c r="X15" s="2415"/>
      <c r="Y15" s="2371">
        <v>118</v>
      </c>
      <c r="Z15" s="2350"/>
      <c r="AA15" s="2372"/>
      <c r="AB15" s="2413" t="s">
        <v>2130</v>
      </c>
      <c r="AC15" s="2576"/>
      <c r="AD15" s="2371">
        <v>0</v>
      </c>
      <c r="AE15" s="2350"/>
      <c r="AF15" s="2372"/>
      <c r="AG15" s="2413" t="s">
        <v>4091</v>
      </c>
      <c r="AH15" s="2585"/>
      <c r="AI15" s="2576"/>
      <c r="AJ15" s="2577">
        <v>258</v>
      </c>
      <c r="AK15" s="2578"/>
      <c r="AL15" s="2570" t="s">
        <v>4154</v>
      </c>
      <c r="AM15" s="2571"/>
      <c r="AN15" s="2572"/>
      <c r="AO15" s="718"/>
      <c r="AP15" s="718"/>
      <c r="AQ15" s="718"/>
      <c r="AR15" s="718"/>
      <c r="AS15" s="718"/>
      <c r="AT15" s="718"/>
      <c r="AU15" s="718"/>
      <c r="AV15" s="718"/>
      <c r="AW15" s="718"/>
      <c r="AX15" s="718"/>
      <c r="AY15" s="718"/>
      <c r="BA15" s="2371">
        <v>140</v>
      </c>
      <c r="BB15" s="2372"/>
      <c r="BC15" s="2413" t="s">
        <v>2164</v>
      </c>
      <c r="BD15" s="2414"/>
      <c r="BE15" s="2415"/>
      <c r="BF15" s="2371">
        <v>17</v>
      </c>
      <c r="BG15" s="2372"/>
      <c r="BH15" s="2413" t="s">
        <v>2162</v>
      </c>
      <c r="BI15" s="2414"/>
      <c r="BJ15" s="2415"/>
      <c r="BK15" s="2371">
        <v>88</v>
      </c>
      <c r="BL15" s="2350"/>
      <c r="BM15" s="2372"/>
      <c r="BN15" s="2413" t="s">
        <v>4107</v>
      </c>
      <c r="BO15" s="2414"/>
      <c r="BP15" s="2415"/>
      <c r="BQ15" s="2371">
        <v>88</v>
      </c>
      <c r="BR15" s="2350"/>
      <c r="BS15" s="2372"/>
      <c r="BT15" s="2413" t="s">
        <v>4113</v>
      </c>
      <c r="BU15" s="2414"/>
      <c r="BV15" s="2415"/>
      <c r="BW15" s="2371">
        <v>52</v>
      </c>
      <c r="BX15" s="2350"/>
      <c r="BY15" s="2372"/>
      <c r="BZ15" s="2413" t="s">
        <v>4120</v>
      </c>
      <c r="CA15" s="2414"/>
      <c r="CB15" s="2415"/>
      <c r="CC15" s="2371">
        <v>157</v>
      </c>
      <c r="CD15" s="2372"/>
      <c r="CE15" s="2418" t="s">
        <v>4130</v>
      </c>
      <c r="CF15" s="2544"/>
      <c r="CG15" s="2545"/>
    </row>
    <row r="16" spans="1:90" ht="53.25" customHeight="1" thickBot="1" x14ac:dyDescent="0.3">
      <c r="B16" s="2567" t="s">
        <v>2441</v>
      </c>
      <c r="C16" s="2568"/>
      <c r="D16" s="2568"/>
      <c r="E16" s="2568"/>
      <c r="F16" s="2568"/>
      <c r="G16" s="2568"/>
      <c r="H16" s="2568"/>
      <c r="I16" s="2569"/>
      <c r="J16" s="2371">
        <v>3</v>
      </c>
      <c r="K16" s="2372"/>
      <c r="L16" s="2376" t="s">
        <v>2322</v>
      </c>
      <c r="M16" s="2377"/>
      <c r="N16" s="2378"/>
      <c r="O16" s="2371">
        <v>24</v>
      </c>
      <c r="P16" s="2372"/>
      <c r="Q16" s="2376" t="s">
        <v>2321</v>
      </c>
      <c r="R16" s="2377"/>
      <c r="S16" s="2378"/>
      <c r="T16" s="2371">
        <v>24</v>
      </c>
      <c r="U16" s="2372"/>
      <c r="V16" s="2376" t="s">
        <v>2323</v>
      </c>
      <c r="W16" s="2377"/>
      <c r="X16" s="2378"/>
      <c r="Y16" s="2371">
        <v>3</v>
      </c>
      <c r="Z16" s="2350"/>
      <c r="AA16" s="2372"/>
      <c r="AB16" s="2376" t="s">
        <v>2324</v>
      </c>
      <c r="AC16" s="2378"/>
      <c r="AD16" s="2371">
        <v>0</v>
      </c>
      <c r="AE16" s="2350"/>
      <c r="AF16" s="2372"/>
      <c r="AG16" s="2376" t="s">
        <v>4092</v>
      </c>
      <c r="AH16" s="2377"/>
      <c r="AI16" s="2378"/>
      <c r="AJ16" s="2371">
        <v>30</v>
      </c>
      <c r="AK16" s="2372"/>
      <c r="AL16" s="2570" t="s">
        <v>4155</v>
      </c>
      <c r="AM16" s="2571"/>
      <c r="AN16" s="2572"/>
      <c r="AO16" s="735"/>
      <c r="AP16" s="735"/>
      <c r="AQ16" s="735"/>
      <c r="AR16" s="735"/>
      <c r="AS16" s="735"/>
      <c r="AT16" s="735"/>
      <c r="AU16" s="735"/>
      <c r="AV16" s="735"/>
      <c r="AW16" s="735"/>
      <c r="AX16" s="735"/>
      <c r="AY16" s="735"/>
      <c r="AZ16" s="152"/>
      <c r="BA16" s="2371">
        <v>27</v>
      </c>
      <c r="BB16" s="2372"/>
      <c r="BC16" s="2376" t="s">
        <v>4100</v>
      </c>
      <c r="BD16" s="2377"/>
      <c r="BE16" s="2378"/>
      <c r="BF16" s="2371">
        <v>3</v>
      </c>
      <c r="BG16" s="2372"/>
      <c r="BH16" s="2376" t="s">
        <v>4103</v>
      </c>
      <c r="BI16" s="2377"/>
      <c r="BJ16" s="2378"/>
      <c r="BK16" s="2371">
        <v>24</v>
      </c>
      <c r="BL16" s="2350"/>
      <c r="BM16" s="2372"/>
      <c r="BN16" s="2376" t="s">
        <v>4108</v>
      </c>
      <c r="BO16" s="2377"/>
      <c r="BP16" s="2378"/>
      <c r="BQ16" s="2371">
        <v>24</v>
      </c>
      <c r="BR16" s="2350"/>
      <c r="BS16" s="2372"/>
      <c r="BT16" s="2376" t="s">
        <v>4165</v>
      </c>
      <c r="BU16" s="2377"/>
      <c r="BV16" s="2378"/>
      <c r="BW16" s="2371">
        <v>3</v>
      </c>
      <c r="BX16" s="2350"/>
      <c r="BY16" s="2372"/>
      <c r="BZ16" s="2376" t="s">
        <v>4121</v>
      </c>
      <c r="CA16" s="2377"/>
      <c r="CB16" s="2378"/>
      <c r="CC16" s="2371">
        <v>30</v>
      </c>
      <c r="CD16" s="2372"/>
      <c r="CE16" s="2418" t="s">
        <v>4131</v>
      </c>
      <c r="CF16" s="2544"/>
      <c r="CG16" s="2545"/>
    </row>
    <row r="17" spans="2:85" ht="53.25" customHeight="1" thickTop="1" thickBot="1" x14ac:dyDescent="0.3">
      <c r="B17" s="2398" t="s">
        <v>2444</v>
      </c>
      <c r="C17" s="2399"/>
      <c r="D17" s="2399"/>
      <c r="E17" s="2399"/>
      <c r="F17" s="2399"/>
      <c r="G17" s="2399"/>
      <c r="H17" s="2399"/>
      <c r="I17" s="2400"/>
      <c r="J17" s="2416">
        <f>(J9-J18)/J9</f>
        <v>0.15789473684210525</v>
      </c>
      <c r="K17" s="2417"/>
      <c r="L17" s="2418" t="s">
        <v>2336</v>
      </c>
      <c r="M17" s="2377"/>
      <c r="N17" s="2378"/>
      <c r="O17" s="2416">
        <f>(O9-O18)/O9</f>
        <v>0.224</v>
      </c>
      <c r="P17" s="2417"/>
      <c r="Q17" s="2418" t="s">
        <v>2337</v>
      </c>
      <c r="R17" s="2377"/>
      <c r="S17" s="2378"/>
      <c r="T17" s="2416">
        <f>(T9-T18)/T9</f>
        <v>0.224</v>
      </c>
      <c r="U17" s="2417"/>
      <c r="V17" s="2418" t="s">
        <v>2338</v>
      </c>
      <c r="W17" s="2377"/>
      <c r="X17" s="2378"/>
      <c r="Y17" s="2551">
        <f>(Y9-Y18)/Y9</f>
        <v>3.3613445378151259E-2</v>
      </c>
      <c r="Z17" s="2549"/>
      <c r="AA17" s="2550"/>
      <c r="AB17" s="2418" t="s">
        <v>2339</v>
      </c>
      <c r="AC17" s="2377"/>
      <c r="AD17" s="2551">
        <v>0</v>
      </c>
      <c r="AE17" s="2549"/>
      <c r="AF17" s="2550"/>
      <c r="AG17" s="2418" t="s">
        <v>4093</v>
      </c>
      <c r="AH17" s="2377"/>
      <c r="AI17" s="2378"/>
      <c r="AJ17" s="2551">
        <f xml:space="preserve"> (AJ9 - AJ18) / AJ9</f>
        <v>0.13307984790874525</v>
      </c>
      <c r="AK17" s="2550"/>
      <c r="AL17" s="2418" t="s">
        <v>4095</v>
      </c>
      <c r="AM17" s="2377"/>
      <c r="AN17" s="2378"/>
      <c r="AO17" s="735"/>
      <c r="AP17" s="735"/>
      <c r="AQ17" s="735"/>
      <c r="AR17" s="735"/>
      <c r="AS17" s="735"/>
      <c r="AT17" s="735"/>
      <c r="AU17" s="735"/>
      <c r="AV17" s="735"/>
      <c r="AW17" s="735"/>
      <c r="AX17" s="735"/>
      <c r="AY17" s="735"/>
      <c r="AZ17" s="152"/>
      <c r="BA17" s="2554">
        <f xml:space="preserve"> (BA9 - BA18) / BA9</f>
        <v>0.20979020979020979</v>
      </c>
      <c r="BB17" s="2555"/>
      <c r="BC17" s="2546" t="s">
        <v>4101</v>
      </c>
      <c r="BD17" s="2547"/>
      <c r="BE17" s="2548"/>
      <c r="BF17" s="2549">
        <f xml:space="preserve"> (BF9 - BF18) / BF9</f>
        <v>0.17647058823529413</v>
      </c>
      <c r="BG17" s="2550"/>
      <c r="BH17" s="2418" t="s">
        <v>2340</v>
      </c>
      <c r="BI17" s="2377"/>
      <c r="BJ17" s="2378"/>
      <c r="BK17" s="2551">
        <f xml:space="preserve"> (BK9 - BK18) / BK9</f>
        <v>0.28888888888888886</v>
      </c>
      <c r="BL17" s="2549"/>
      <c r="BM17" s="2550"/>
      <c r="BN17" s="2418" t="s">
        <v>4109</v>
      </c>
      <c r="BO17" s="2377"/>
      <c r="BP17" s="2378"/>
      <c r="BQ17" s="2551">
        <f xml:space="preserve"> (BQ9 - BQ18) / BQ9</f>
        <v>0.28888888888888886</v>
      </c>
      <c r="BR17" s="2549"/>
      <c r="BS17" s="2550"/>
      <c r="BT17" s="2418" t="s">
        <v>4114</v>
      </c>
      <c r="BU17" s="2377"/>
      <c r="BV17" s="2378"/>
      <c r="BW17" s="2551">
        <f xml:space="preserve"> (BW9 - BW18) / BW9</f>
        <v>7.5471698113207544E-2</v>
      </c>
      <c r="BX17" s="2549"/>
      <c r="BY17" s="2550"/>
      <c r="BZ17" s="2418" t="s">
        <v>4122</v>
      </c>
      <c r="CA17" s="2377"/>
      <c r="CB17" s="2378"/>
      <c r="CC17" s="2551">
        <f xml:space="preserve"> (CC9 - CC18) / CC9</f>
        <v>0.20624999999999999</v>
      </c>
      <c r="CD17" s="2550"/>
      <c r="CE17" s="2418" t="s">
        <v>4134</v>
      </c>
      <c r="CF17" s="2377"/>
      <c r="CG17" s="2378"/>
    </row>
    <row r="18" spans="2:85" ht="53.25" customHeight="1" thickTop="1" x14ac:dyDescent="0.25">
      <c r="B18" s="2398" t="s">
        <v>2445</v>
      </c>
      <c r="C18" s="2399"/>
      <c r="D18" s="2399"/>
      <c r="E18" s="2399"/>
      <c r="F18" s="2399"/>
      <c r="G18" s="2399"/>
      <c r="H18" s="2399"/>
      <c r="I18" s="2400"/>
      <c r="J18" s="2371">
        <v>16</v>
      </c>
      <c r="K18" s="2372"/>
      <c r="L18" s="2413" t="s">
        <v>2325</v>
      </c>
      <c r="M18" s="2414"/>
      <c r="N18" s="2415"/>
      <c r="O18" s="2371">
        <v>97</v>
      </c>
      <c r="P18" s="2372"/>
      <c r="Q18" s="2413" t="s">
        <v>2326</v>
      </c>
      <c r="R18" s="2414"/>
      <c r="S18" s="2415"/>
      <c r="T18" s="2371">
        <v>97</v>
      </c>
      <c r="U18" s="2372"/>
      <c r="V18" s="2413" t="s">
        <v>2327</v>
      </c>
      <c r="W18" s="2414"/>
      <c r="X18" s="2415"/>
      <c r="Y18" s="2371">
        <v>115</v>
      </c>
      <c r="Z18" s="2350"/>
      <c r="AA18" s="2372"/>
      <c r="AB18" s="2413" t="s">
        <v>2328</v>
      </c>
      <c r="AC18" s="2576"/>
      <c r="AD18" s="2371">
        <v>0</v>
      </c>
      <c r="AE18" s="2350"/>
      <c r="AF18" s="2372"/>
      <c r="AG18" s="2413" t="s">
        <v>4094</v>
      </c>
      <c r="AH18" s="2585"/>
      <c r="AI18" s="2576"/>
      <c r="AJ18" s="2371">
        <v>228</v>
      </c>
      <c r="AK18" s="2372"/>
      <c r="AL18" s="2570" t="s">
        <v>4156</v>
      </c>
      <c r="AM18" s="2571"/>
      <c r="AN18" s="2572"/>
      <c r="AO18" s="718"/>
      <c r="AP18" s="718"/>
      <c r="AQ18" s="718"/>
      <c r="AR18" s="718"/>
      <c r="AS18" s="718"/>
      <c r="AT18" s="718"/>
      <c r="AU18" s="718"/>
      <c r="AV18" s="718"/>
      <c r="AW18" s="718"/>
      <c r="AX18" s="718"/>
      <c r="AY18" s="718"/>
      <c r="BA18" s="2539">
        <v>113</v>
      </c>
      <c r="BB18" s="2540"/>
      <c r="BC18" s="2541" t="s">
        <v>2329</v>
      </c>
      <c r="BD18" s="2542"/>
      <c r="BE18" s="2543"/>
      <c r="BF18" s="2371">
        <v>14</v>
      </c>
      <c r="BG18" s="2372"/>
      <c r="BH18" s="2413" t="s">
        <v>2330</v>
      </c>
      <c r="BI18" s="2414"/>
      <c r="BJ18" s="2415"/>
      <c r="BK18" s="2371">
        <v>64</v>
      </c>
      <c r="BL18" s="2350"/>
      <c r="BM18" s="2372"/>
      <c r="BN18" s="2413" t="s">
        <v>4110</v>
      </c>
      <c r="BO18" s="2414"/>
      <c r="BP18" s="2415"/>
      <c r="BQ18" s="2371">
        <v>64</v>
      </c>
      <c r="BR18" s="2350"/>
      <c r="BS18" s="2372"/>
      <c r="BT18" s="2413" t="s">
        <v>4115</v>
      </c>
      <c r="BU18" s="2414"/>
      <c r="BV18" s="2415"/>
      <c r="BW18" s="2371">
        <v>49</v>
      </c>
      <c r="BX18" s="2350"/>
      <c r="BY18" s="2372"/>
      <c r="BZ18" s="2413" t="s">
        <v>4123</v>
      </c>
      <c r="CA18" s="2414"/>
      <c r="CB18" s="2415"/>
      <c r="CC18" s="2371">
        <v>127</v>
      </c>
      <c r="CD18" s="2372"/>
      <c r="CE18" s="2418" t="s">
        <v>4132</v>
      </c>
      <c r="CF18" s="2544"/>
      <c r="CG18" s="2545"/>
    </row>
    <row r="19" spans="2:85" ht="75.75" customHeight="1" x14ac:dyDescent="0.25">
      <c r="B19" s="2567" t="s">
        <v>852</v>
      </c>
      <c r="C19" s="2568"/>
      <c r="D19" s="2568"/>
      <c r="E19" s="2568"/>
      <c r="F19" s="2568"/>
      <c r="G19" s="2568"/>
      <c r="H19" s="2568"/>
      <c r="I19" s="2569"/>
      <c r="J19" s="2371">
        <v>3</v>
      </c>
      <c r="K19" s="2372"/>
      <c r="L19" s="2376" t="s">
        <v>2446</v>
      </c>
      <c r="M19" s="2377"/>
      <c r="N19" s="2378"/>
      <c r="O19" s="2371">
        <v>15</v>
      </c>
      <c r="P19" s="2372"/>
      <c r="Q19" s="2376" t="s">
        <v>2449</v>
      </c>
      <c r="R19" s="2377"/>
      <c r="S19" s="2378"/>
      <c r="T19" s="2371">
        <v>15</v>
      </c>
      <c r="U19" s="2372"/>
      <c r="V19" s="2376" t="s">
        <v>4070</v>
      </c>
      <c r="W19" s="2377"/>
      <c r="X19" s="2378"/>
      <c r="Y19" s="2371">
        <v>24</v>
      </c>
      <c r="Z19" s="2350"/>
      <c r="AA19" s="2372"/>
      <c r="AB19" s="2376" t="s">
        <v>4145</v>
      </c>
      <c r="AC19" s="2378"/>
      <c r="AD19" s="2371">
        <v>0</v>
      </c>
      <c r="AE19" s="2350"/>
      <c r="AF19" s="2372"/>
      <c r="AG19" s="2376" t="s">
        <v>4146</v>
      </c>
      <c r="AH19" s="2377"/>
      <c r="AI19" s="2378"/>
      <c r="AJ19" s="2577">
        <v>42</v>
      </c>
      <c r="AK19" s="2578"/>
      <c r="AL19" s="2570" t="s">
        <v>4157</v>
      </c>
      <c r="AM19" s="2571"/>
      <c r="AN19" s="2572"/>
      <c r="AO19" s="718"/>
      <c r="AP19" s="718"/>
      <c r="AQ19" s="718"/>
      <c r="AR19" s="718"/>
      <c r="AS19" s="718"/>
      <c r="AT19" s="718"/>
      <c r="AU19" s="718"/>
      <c r="AV19" s="718"/>
      <c r="AW19" s="718"/>
      <c r="AX19" s="718"/>
      <c r="AY19" s="718"/>
      <c r="AZ19" s="152"/>
      <c r="BA19" s="2552">
        <v>13</v>
      </c>
      <c r="BB19" s="2553"/>
      <c r="BC19" s="1463" t="s">
        <v>4102</v>
      </c>
      <c r="BD19" s="1464"/>
      <c r="BE19" s="2479"/>
      <c r="BF19" s="2371">
        <v>2</v>
      </c>
      <c r="BG19" s="2372"/>
      <c r="BH19" s="2376" t="s">
        <v>2464</v>
      </c>
      <c r="BI19" s="2377"/>
      <c r="BJ19" s="2378"/>
      <c r="BK19" s="2371">
        <v>11</v>
      </c>
      <c r="BL19" s="2350"/>
      <c r="BM19" s="2372"/>
      <c r="BN19" s="2376" t="s">
        <v>4111</v>
      </c>
      <c r="BO19" s="2377"/>
      <c r="BP19" s="2378"/>
      <c r="BQ19" s="2371">
        <v>11</v>
      </c>
      <c r="BR19" s="2350"/>
      <c r="BS19" s="2372"/>
      <c r="BT19" s="2376" t="s">
        <v>4166</v>
      </c>
      <c r="BU19" s="2377"/>
      <c r="BV19" s="2378"/>
      <c r="BW19" s="2371">
        <v>2</v>
      </c>
      <c r="BX19" s="2350"/>
      <c r="BY19" s="2372"/>
      <c r="BZ19" s="2376" t="s">
        <v>4124</v>
      </c>
      <c r="CA19" s="2377"/>
      <c r="CB19" s="2378"/>
      <c r="CC19" s="2371">
        <v>15</v>
      </c>
      <c r="CD19" s="2372"/>
      <c r="CE19" s="2418" t="s">
        <v>4133</v>
      </c>
      <c r="CF19" s="2544"/>
      <c r="CG19" s="2545"/>
    </row>
    <row r="20" spans="2:85" ht="54.75" customHeight="1" x14ac:dyDescent="0.25">
      <c r="B20" s="2398" t="s">
        <v>2447</v>
      </c>
      <c r="C20" s="2399"/>
      <c r="D20" s="2399"/>
      <c r="E20" s="2399"/>
      <c r="F20" s="2399"/>
      <c r="G20" s="2399"/>
      <c r="H20" s="2399"/>
      <c r="I20" s="2399"/>
      <c r="J20" s="2371">
        <v>18</v>
      </c>
      <c r="K20" s="2372"/>
      <c r="L20" s="2507"/>
      <c r="M20" s="2508"/>
      <c r="N20" s="2509"/>
      <c r="O20" s="2371">
        <v>87</v>
      </c>
      <c r="P20" s="2372"/>
      <c r="Q20" s="2507"/>
      <c r="R20" s="2508"/>
      <c r="S20" s="2509"/>
      <c r="T20" s="2371">
        <v>87</v>
      </c>
      <c r="U20" s="2372"/>
      <c r="V20" s="2349"/>
      <c r="W20" s="2350"/>
      <c r="X20" s="2351"/>
      <c r="Y20" s="2371">
        <v>78</v>
      </c>
      <c r="Z20" s="2350"/>
      <c r="AA20" s="2372"/>
      <c r="AB20" s="1263"/>
      <c r="AC20" s="1266"/>
      <c r="AD20" s="2371">
        <v>0</v>
      </c>
      <c r="AE20" s="2350"/>
      <c r="AF20" s="2372"/>
      <c r="AG20" s="2570"/>
      <c r="AH20" s="2571"/>
      <c r="AI20" s="2572"/>
      <c r="AJ20" s="2371">
        <v>180</v>
      </c>
      <c r="AK20" s="2372"/>
      <c r="AL20" s="2570"/>
      <c r="AM20" s="2571"/>
      <c r="AN20" s="2572"/>
      <c r="AO20" s="736"/>
      <c r="AP20" s="736"/>
      <c r="AQ20" s="736"/>
      <c r="AR20" s="736"/>
      <c r="AS20" s="736"/>
      <c r="AT20" s="736"/>
      <c r="AU20" s="736"/>
      <c r="AV20" s="736"/>
      <c r="AW20" s="736"/>
      <c r="AX20" s="736"/>
      <c r="AY20" s="736"/>
      <c r="BA20" s="2371">
        <v>134</v>
      </c>
      <c r="BB20" s="2372"/>
      <c r="BC20" s="2507"/>
      <c r="BD20" s="2508"/>
      <c r="BE20" s="2509"/>
      <c r="BF20" s="2371">
        <v>16</v>
      </c>
      <c r="BG20" s="2372"/>
      <c r="BH20" s="2507"/>
      <c r="BI20" s="2508"/>
      <c r="BJ20" s="2509"/>
      <c r="BK20" s="2371">
        <v>84</v>
      </c>
      <c r="BL20" s="2350"/>
      <c r="BM20" s="2372"/>
      <c r="BN20" s="2475"/>
      <c r="BO20" s="2475"/>
      <c r="BP20" s="2476"/>
      <c r="BQ20" s="2371">
        <v>84</v>
      </c>
      <c r="BR20" s="2350"/>
      <c r="BS20" s="2372"/>
      <c r="BT20" s="2475"/>
      <c r="BU20" s="2475"/>
      <c r="BV20" s="2476"/>
      <c r="BW20" s="2371">
        <v>50</v>
      </c>
      <c r="BX20" s="2350"/>
      <c r="BY20" s="2372"/>
      <c r="BZ20" s="2474"/>
      <c r="CA20" s="2475"/>
      <c r="CB20" s="2476"/>
      <c r="CC20" s="2371">
        <v>150</v>
      </c>
      <c r="CD20" s="2372"/>
      <c r="CE20" s="2474"/>
      <c r="CF20" s="2475"/>
      <c r="CG20" s="2476"/>
    </row>
    <row r="21" spans="2:85" ht="30.75" customHeight="1" x14ac:dyDescent="0.25">
      <c r="B21" s="2567" t="s">
        <v>2448</v>
      </c>
      <c r="C21" s="2568"/>
      <c r="D21" s="2568"/>
      <c r="E21" s="2568"/>
      <c r="F21" s="2568"/>
      <c r="G21" s="2568"/>
      <c r="H21" s="2568"/>
      <c r="I21" s="2568"/>
      <c r="J21" s="2371">
        <v>2</v>
      </c>
      <c r="K21" s="2372"/>
      <c r="L21" s="2507"/>
      <c r="M21" s="2508"/>
      <c r="N21" s="2509"/>
      <c r="O21" s="2371">
        <v>3</v>
      </c>
      <c r="P21" s="2372"/>
      <c r="Q21" s="2507"/>
      <c r="R21" s="2508"/>
      <c r="S21" s="2509"/>
      <c r="T21" s="2371">
        <v>3</v>
      </c>
      <c r="U21" s="2372"/>
      <c r="V21" s="2349"/>
      <c r="W21" s="2350"/>
      <c r="X21" s="2351"/>
      <c r="Y21" s="2371">
        <v>25</v>
      </c>
      <c r="Z21" s="2350"/>
      <c r="AA21" s="2372"/>
      <c r="AB21" s="1263"/>
      <c r="AC21" s="1266"/>
      <c r="AD21" s="2371">
        <v>0</v>
      </c>
      <c r="AE21" s="2350"/>
      <c r="AF21" s="2372"/>
      <c r="AG21" s="2570"/>
      <c r="AH21" s="2571"/>
      <c r="AI21" s="2572"/>
      <c r="AJ21" s="2371">
        <v>30</v>
      </c>
      <c r="AK21" s="2372"/>
      <c r="AL21" s="2570"/>
      <c r="AM21" s="2571"/>
      <c r="AN21" s="2572"/>
      <c r="AO21" s="736"/>
      <c r="AP21" s="736"/>
      <c r="AQ21" s="736"/>
      <c r="AR21" s="736"/>
      <c r="AS21" s="736"/>
      <c r="AT21" s="736"/>
      <c r="AU21" s="736"/>
      <c r="AV21" s="736"/>
      <c r="AW21" s="736"/>
      <c r="AX21" s="736"/>
      <c r="AY21" s="736"/>
      <c r="AZ21" s="152"/>
      <c r="BA21" s="2371">
        <v>0</v>
      </c>
      <c r="BB21" s="2372"/>
      <c r="BC21" s="2507"/>
      <c r="BD21" s="2508"/>
      <c r="BE21" s="2509"/>
      <c r="BF21" s="2371">
        <v>0</v>
      </c>
      <c r="BG21" s="2372"/>
      <c r="BH21" s="2507"/>
      <c r="BI21" s="2508"/>
      <c r="BJ21" s="2509"/>
      <c r="BK21" s="2371">
        <v>0</v>
      </c>
      <c r="BL21" s="2350"/>
      <c r="BM21" s="2372"/>
      <c r="BN21" s="2475"/>
      <c r="BO21" s="2475"/>
      <c r="BP21" s="2476"/>
      <c r="BQ21" s="2371">
        <v>0</v>
      </c>
      <c r="BR21" s="2350"/>
      <c r="BS21" s="2372"/>
      <c r="BT21" s="2475"/>
      <c r="BU21" s="2475"/>
      <c r="BV21" s="2476"/>
      <c r="BW21" s="2371">
        <v>0</v>
      </c>
      <c r="BX21" s="2350"/>
      <c r="BY21" s="2372"/>
      <c r="BZ21" s="2474"/>
      <c r="CA21" s="2475"/>
      <c r="CB21" s="2476"/>
      <c r="CC21" s="2371">
        <f>BK21+BF21</f>
        <v>0</v>
      </c>
      <c r="CD21" s="2372"/>
      <c r="CE21" s="2474"/>
      <c r="CF21" s="2475"/>
      <c r="CG21" s="2476"/>
    </row>
    <row r="22" spans="2:85" ht="64.5" customHeight="1" x14ac:dyDescent="0.25">
      <c r="B22" s="2567" t="s">
        <v>2178</v>
      </c>
      <c r="C22" s="2671"/>
      <c r="D22" s="2671"/>
      <c r="E22" s="2671"/>
      <c r="F22" s="2671"/>
      <c r="G22" s="2671"/>
      <c r="H22" s="2671"/>
      <c r="I22" s="2671"/>
      <c r="J22" s="2371">
        <v>1</v>
      </c>
      <c r="K22" s="2372"/>
      <c r="L22" s="2507"/>
      <c r="M22" s="2508"/>
      <c r="N22" s="2509"/>
      <c r="O22" s="2371">
        <v>8</v>
      </c>
      <c r="P22" s="2372"/>
      <c r="Q22" s="2507"/>
      <c r="R22" s="2508"/>
      <c r="S22" s="2509"/>
      <c r="T22" s="2371">
        <v>8</v>
      </c>
      <c r="U22" s="2372"/>
      <c r="V22" s="2349"/>
      <c r="W22" s="2350"/>
      <c r="X22" s="2351"/>
      <c r="Y22" s="2371">
        <v>4</v>
      </c>
      <c r="Z22" s="2350"/>
      <c r="AA22" s="2372"/>
      <c r="AB22" s="1263"/>
      <c r="AC22" s="1266"/>
      <c r="AD22" s="2371">
        <v>0</v>
      </c>
      <c r="AE22" s="2350"/>
      <c r="AF22" s="2372"/>
      <c r="AG22" s="2570"/>
      <c r="AH22" s="2571"/>
      <c r="AI22" s="2572"/>
      <c r="AJ22" s="2371">
        <v>13</v>
      </c>
      <c r="AK22" s="2372"/>
      <c r="AL22" s="2570"/>
      <c r="AM22" s="2571"/>
      <c r="AN22" s="2572"/>
      <c r="AO22" s="736"/>
      <c r="AP22" s="736"/>
      <c r="AQ22" s="736"/>
      <c r="AR22" s="736"/>
      <c r="AS22" s="736"/>
      <c r="AT22" s="736"/>
      <c r="AU22" s="736"/>
      <c r="AV22" s="736"/>
      <c r="AW22" s="736"/>
      <c r="AX22" s="736"/>
      <c r="AY22" s="736"/>
      <c r="AZ22" s="152"/>
      <c r="BA22" s="2371">
        <v>11</v>
      </c>
      <c r="BB22" s="2372"/>
      <c r="BC22" s="2507"/>
      <c r="BD22" s="2508"/>
      <c r="BE22" s="2509"/>
      <c r="BF22" s="2371">
        <v>1</v>
      </c>
      <c r="BG22" s="2372"/>
      <c r="BH22" s="2507"/>
      <c r="BI22" s="2508"/>
      <c r="BJ22" s="2509"/>
      <c r="BK22" s="2371">
        <v>6</v>
      </c>
      <c r="BL22" s="2350"/>
      <c r="BM22" s="2372"/>
      <c r="BN22" s="2475"/>
      <c r="BO22" s="2475"/>
      <c r="BP22" s="2476"/>
      <c r="BQ22" s="2371">
        <v>6</v>
      </c>
      <c r="BR22" s="2350"/>
      <c r="BS22" s="2372"/>
      <c r="BT22" s="2475"/>
      <c r="BU22" s="2475"/>
      <c r="BV22" s="2476"/>
      <c r="BW22" s="2371">
        <v>4</v>
      </c>
      <c r="BX22" s="2350"/>
      <c r="BY22" s="2372"/>
      <c r="BZ22" s="2474"/>
      <c r="CA22" s="2475"/>
      <c r="CB22" s="2476"/>
      <c r="CC22" s="2371">
        <v>13</v>
      </c>
      <c r="CD22" s="2372"/>
      <c r="CE22" s="2474"/>
      <c r="CF22" s="2475"/>
      <c r="CG22" s="2476"/>
    </row>
    <row r="23" spans="2:85" ht="26.25" customHeight="1" x14ac:dyDescent="0.25">
      <c r="B23" s="2669" t="s">
        <v>1735</v>
      </c>
      <c r="C23" s="2670"/>
      <c r="D23" s="2670"/>
      <c r="E23" s="2670"/>
      <c r="F23" s="2670"/>
      <c r="G23" s="2670"/>
      <c r="H23" s="2670"/>
      <c r="I23" s="2670"/>
      <c r="J23" s="2371">
        <v>0</v>
      </c>
      <c r="K23" s="2350"/>
      <c r="L23" s="727"/>
      <c r="M23" s="728"/>
      <c r="N23" s="729"/>
      <c r="O23" s="2371">
        <v>0</v>
      </c>
      <c r="P23" s="2350"/>
      <c r="Q23" s="727"/>
      <c r="R23" s="728"/>
      <c r="S23" s="729"/>
      <c r="T23" s="2371">
        <v>0</v>
      </c>
      <c r="U23" s="2350"/>
      <c r="V23" s="1265"/>
      <c r="W23" s="1259"/>
      <c r="X23" s="1260"/>
      <c r="Y23" s="2371">
        <v>0</v>
      </c>
      <c r="Z23" s="2350"/>
      <c r="AA23" s="2372"/>
      <c r="AB23" s="1267"/>
      <c r="AC23" s="1268"/>
      <c r="AD23" s="2371">
        <v>0</v>
      </c>
      <c r="AE23" s="2350"/>
      <c r="AF23" s="2372"/>
      <c r="AG23" s="1267"/>
      <c r="AH23" s="1264"/>
      <c r="AI23" s="1268"/>
      <c r="AJ23" s="2371">
        <v>0</v>
      </c>
      <c r="AK23" s="2372"/>
      <c r="AL23" s="1264"/>
      <c r="AM23" s="1264"/>
      <c r="AN23" s="1268"/>
      <c r="AO23" s="736"/>
      <c r="AP23" s="736"/>
      <c r="AQ23" s="736"/>
      <c r="AR23" s="736"/>
      <c r="AS23" s="736"/>
      <c r="AT23" s="736"/>
      <c r="AU23" s="736"/>
      <c r="AV23" s="736"/>
      <c r="AW23" s="736"/>
      <c r="AX23" s="736"/>
      <c r="AY23" s="736"/>
      <c r="AZ23" s="152"/>
      <c r="BA23" s="2371">
        <v>1</v>
      </c>
      <c r="BB23" s="2350"/>
      <c r="BC23" s="727"/>
      <c r="BD23" s="728"/>
      <c r="BE23" s="729"/>
      <c r="BF23" s="2371">
        <v>0</v>
      </c>
      <c r="BG23" s="2350"/>
      <c r="BH23" s="727"/>
      <c r="BI23" s="728"/>
      <c r="BJ23" s="729"/>
      <c r="BK23" s="2371">
        <v>2</v>
      </c>
      <c r="BL23" s="2350"/>
      <c r="BM23" s="2372"/>
      <c r="BN23" s="724"/>
      <c r="BO23" s="725"/>
      <c r="BP23" s="726"/>
      <c r="BQ23" s="2371">
        <v>2</v>
      </c>
      <c r="BR23" s="2350"/>
      <c r="BS23" s="2372"/>
      <c r="BT23" s="724"/>
      <c r="BU23" s="725"/>
      <c r="BV23" s="726"/>
      <c r="BW23" s="2371">
        <v>0</v>
      </c>
      <c r="BX23" s="2350"/>
      <c r="BY23" s="2372"/>
      <c r="BZ23" s="724"/>
      <c r="CA23" s="725"/>
      <c r="CB23" s="726"/>
      <c r="CC23" s="2371">
        <v>2</v>
      </c>
      <c r="CD23" s="2372"/>
      <c r="CE23" s="725"/>
      <c r="CF23" s="725"/>
      <c r="CG23" s="726"/>
    </row>
    <row r="24" spans="2:85" ht="46.5" customHeight="1" x14ac:dyDescent="0.25">
      <c r="B24" s="2398" t="s">
        <v>1779</v>
      </c>
      <c r="C24" s="2672"/>
      <c r="D24" s="2672"/>
      <c r="E24" s="2672"/>
      <c r="F24" s="2672"/>
      <c r="G24" s="2672"/>
      <c r="H24" s="2672"/>
      <c r="I24" s="2672"/>
      <c r="J24" s="2371">
        <v>15</v>
      </c>
      <c r="K24" s="2372"/>
      <c r="L24" s="2507"/>
      <c r="M24" s="2508"/>
      <c r="N24" s="2509"/>
      <c r="O24" s="2371">
        <v>76</v>
      </c>
      <c r="P24" s="2372"/>
      <c r="Q24" s="2507"/>
      <c r="R24" s="2508"/>
      <c r="S24" s="2509"/>
      <c r="T24" s="2371">
        <v>76</v>
      </c>
      <c r="U24" s="2372"/>
      <c r="V24" s="2349"/>
      <c r="W24" s="2350"/>
      <c r="X24" s="2351"/>
      <c r="Y24" s="2371">
        <v>46</v>
      </c>
      <c r="Z24" s="2350"/>
      <c r="AA24" s="2372"/>
      <c r="AB24" s="1269"/>
      <c r="AC24" s="1266"/>
      <c r="AD24" s="2371">
        <v>0</v>
      </c>
      <c r="AE24" s="2350"/>
      <c r="AF24" s="2372"/>
      <c r="AG24" s="2570"/>
      <c r="AH24" s="2571"/>
      <c r="AI24" s="2572"/>
      <c r="AJ24" s="2371">
        <v>137</v>
      </c>
      <c r="AK24" s="2372"/>
      <c r="AL24" s="2570"/>
      <c r="AM24" s="2571"/>
      <c r="AN24" s="2572"/>
      <c r="AO24" s="736"/>
      <c r="AP24" s="736"/>
      <c r="AQ24" s="736"/>
      <c r="AR24" s="736"/>
      <c r="AS24" s="736"/>
      <c r="AT24" s="736"/>
      <c r="AU24" s="736"/>
      <c r="AV24" s="736"/>
      <c r="AW24" s="736"/>
      <c r="AX24" s="736"/>
      <c r="AY24" s="736"/>
      <c r="BA24" s="2371">
        <f>BA20-BA21-BA22-BA23</f>
        <v>122</v>
      </c>
      <c r="BB24" s="2372"/>
      <c r="BC24" s="2507"/>
      <c r="BD24" s="2508"/>
      <c r="BE24" s="2509"/>
      <c r="BF24" s="2371">
        <v>15</v>
      </c>
      <c r="BG24" s="2372"/>
      <c r="BH24" s="2507"/>
      <c r="BI24" s="2508"/>
      <c r="BJ24" s="2509"/>
      <c r="BK24" s="2371">
        <f>BK20-BK21-BK22-BK23</f>
        <v>76</v>
      </c>
      <c r="BL24" s="2350"/>
      <c r="BM24" s="2372"/>
      <c r="BN24" s="2474"/>
      <c r="BO24" s="2475"/>
      <c r="BP24" s="2476"/>
      <c r="BQ24" s="2371">
        <f>BQ20-BQ21-BQ22-BQ23</f>
        <v>76</v>
      </c>
      <c r="BR24" s="2350"/>
      <c r="BS24" s="2372"/>
      <c r="BT24" s="2474"/>
      <c r="BU24" s="2475"/>
      <c r="BV24" s="2476"/>
      <c r="BW24" s="2371">
        <v>46</v>
      </c>
      <c r="BX24" s="2350"/>
      <c r="BY24" s="2372"/>
      <c r="BZ24" s="2474"/>
      <c r="CA24" s="2475"/>
      <c r="CB24" s="2476"/>
      <c r="CC24" s="2371">
        <v>137</v>
      </c>
      <c r="CD24" s="2372"/>
      <c r="CE24" s="2474"/>
      <c r="CF24" s="2475"/>
      <c r="CG24" s="2476"/>
    </row>
    <row r="25" spans="2:85" ht="8.25" hidden="1" customHeight="1" x14ac:dyDescent="0.25">
      <c r="B25" s="2401"/>
      <c r="C25" s="2399"/>
      <c r="D25" s="2399"/>
      <c r="E25" s="2399"/>
      <c r="F25" s="2399"/>
      <c r="G25" s="2399"/>
      <c r="H25" s="2399"/>
      <c r="I25" s="2400"/>
      <c r="J25" s="2371"/>
      <c r="K25" s="2350"/>
      <c r="L25" s="2350"/>
      <c r="M25" s="2350"/>
      <c r="N25" s="2351"/>
      <c r="O25" s="2371"/>
      <c r="P25" s="2350"/>
      <c r="Q25" s="2350"/>
      <c r="R25" s="2350"/>
      <c r="S25" s="2351"/>
      <c r="T25" s="2371"/>
      <c r="U25" s="2350"/>
      <c r="V25" s="2350"/>
      <c r="W25" s="2350"/>
      <c r="X25" s="2351"/>
      <c r="Y25" s="2371"/>
      <c r="Z25" s="2350"/>
      <c r="AA25" s="2372"/>
      <c r="AB25" s="1269"/>
      <c r="AC25" s="1266"/>
      <c r="AD25" s="2628"/>
      <c r="AE25" s="2629"/>
      <c r="AF25" s="2629"/>
      <c r="AG25" s="2571"/>
      <c r="AH25" s="2571"/>
      <c r="AI25" s="2572"/>
      <c r="AJ25" s="2371">
        <f t="shared" ref="AJ25" si="0">Y25+O25</f>
        <v>0</v>
      </c>
      <c r="AK25" s="2372"/>
      <c r="AL25" s="2570"/>
      <c r="AM25" s="2571"/>
      <c r="AN25" s="2572"/>
      <c r="AO25" s="718"/>
      <c r="AP25" s="718"/>
      <c r="AQ25" s="718"/>
      <c r="AR25" s="718"/>
      <c r="AS25" s="718"/>
      <c r="AT25" s="718"/>
      <c r="AU25" s="718"/>
      <c r="AV25" s="718"/>
      <c r="AW25" s="718"/>
      <c r="AX25" s="718"/>
      <c r="AY25" s="718"/>
      <c r="AZ25" s="152"/>
      <c r="BA25" s="2371"/>
      <c r="BB25" s="2350"/>
      <c r="BC25" s="2350"/>
      <c r="BD25" s="2350"/>
      <c r="BE25" s="2351"/>
      <c r="BF25" s="2371"/>
      <c r="BG25" s="2350"/>
      <c r="BH25" s="2350"/>
      <c r="BI25" s="2350"/>
      <c r="BJ25" s="2351"/>
      <c r="BK25" s="2371"/>
      <c r="BL25" s="2350"/>
      <c r="BM25" s="2372"/>
      <c r="BN25" s="2524"/>
      <c r="BO25" s="2516"/>
      <c r="BP25" s="2517"/>
      <c r="BQ25" s="2536"/>
      <c r="BR25" s="2537"/>
      <c r="BS25" s="2538"/>
      <c r="BT25" s="2474"/>
      <c r="BU25" s="2475"/>
      <c r="BV25" s="2476"/>
      <c r="BW25" s="2518"/>
      <c r="BX25" s="2519"/>
      <c r="BY25" s="2519"/>
      <c r="BZ25" s="2516"/>
      <c r="CA25" s="2516"/>
      <c r="CB25" s="2517"/>
      <c r="CC25" s="2371">
        <f t="shared" ref="CC25" si="1">BK25+BF25</f>
        <v>0</v>
      </c>
      <c r="CD25" s="2372"/>
      <c r="CE25" s="2524"/>
      <c r="CF25" s="2516"/>
      <c r="CG25" s="2517"/>
    </row>
    <row r="26" spans="2:85" ht="54.75" hidden="1" customHeight="1" x14ac:dyDescent="0.25">
      <c r="B26" s="2637" t="s">
        <v>1704</v>
      </c>
      <c r="C26" s="2638"/>
      <c r="D26" s="2638"/>
      <c r="E26" s="2638"/>
      <c r="F26" s="2638"/>
      <c r="G26" s="2638"/>
      <c r="H26" s="2638"/>
      <c r="I26" s="2639"/>
      <c r="J26" s="2525"/>
      <c r="K26" s="2526"/>
      <c r="L26" s="2527"/>
      <c r="M26" s="2528"/>
      <c r="N26" s="2529"/>
      <c r="O26" s="2525"/>
      <c r="P26" s="2526"/>
      <c r="Q26" s="2527"/>
      <c r="R26" s="2528"/>
      <c r="S26" s="2529"/>
      <c r="T26" s="2525"/>
      <c r="U26" s="2526"/>
      <c r="V26" s="2582"/>
      <c r="W26" s="2583"/>
      <c r="X26" s="2584"/>
      <c r="Y26" s="2371"/>
      <c r="Z26" s="2350"/>
      <c r="AA26" s="2372"/>
      <c r="AB26" s="1270"/>
      <c r="AC26" s="1271"/>
      <c r="AD26" s="2640"/>
      <c r="AE26" s="2641"/>
      <c r="AF26" s="2642"/>
      <c r="AG26" s="2579"/>
      <c r="AH26" s="2580"/>
      <c r="AI26" s="2581"/>
      <c r="AJ26" s="2371"/>
      <c r="AK26" s="2372"/>
      <c r="AL26" s="2579"/>
      <c r="AM26" s="2580"/>
      <c r="AN26" s="2581"/>
      <c r="AO26" s="737"/>
      <c r="AP26" s="737"/>
      <c r="AQ26" s="737"/>
      <c r="AR26" s="737"/>
      <c r="AS26" s="737"/>
      <c r="AT26" s="737"/>
      <c r="AU26" s="737"/>
      <c r="AV26" s="737"/>
      <c r="AW26" s="737"/>
      <c r="AX26" s="737"/>
      <c r="AY26" s="737"/>
      <c r="BA26" s="2525"/>
      <c r="BB26" s="2526"/>
      <c r="BC26" s="2527"/>
      <c r="BD26" s="2528"/>
      <c r="BE26" s="2529"/>
      <c r="BF26" s="2525"/>
      <c r="BG26" s="2526"/>
      <c r="BH26" s="2527"/>
      <c r="BI26" s="2528"/>
      <c r="BJ26" s="2529"/>
      <c r="BK26" s="2371"/>
      <c r="BL26" s="2350"/>
      <c r="BM26" s="2372"/>
      <c r="BN26" s="2530"/>
      <c r="BO26" s="2531"/>
      <c r="BP26" s="2532"/>
      <c r="BQ26" s="2536"/>
      <c r="BR26" s="2537"/>
      <c r="BS26" s="2538"/>
      <c r="BT26" s="2530"/>
      <c r="BU26" s="2531"/>
      <c r="BV26" s="2532"/>
      <c r="BW26" s="2533"/>
      <c r="BX26" s="2534"/>
      <c r="BY26" s="2535"/>
      <c r="BZ26" s="2530"/>
      <c r="CA26" s="2531"/>
      <c r="CB26" s="2532"/>
      <c r="CC26" s="2371"/>
      <c r="CD26" s="2372"/>
      <c r="CE26" s="2530"/>
      <c r="CF26" s="2531"/>
      <c r="CG26" s="2532"/>
    </row>
    <row r="27" spans="2:85" ht="8.25" hidden="1" customHeight="1" x14ac:dyDescent="0.25">
      <c r="B27" s="2401"/>
      <c r="C27" s="2399"/>
      <c r="D27" s="2399"/>
      <c r="E27" s="2399"/>
      <c r="F27" s="2399"/>
      <c r="G27" s="2399"/>
      <c r="H27" s="2399"/>
      <c r="I27" s="2400"/>
      <c r="J27" s="2371"/>
      <c r="K27" s="2350"/>
      <c r="L27" s="2350"/>
      <c r="M27" s="2350"/>
      <c r="N27" s="2351"/>
      <c r="O27" s="2371"/>
      <c r="P27" s="2350"/>
      <c r="Q27" s="2350"/>
      <c r="R27" s="2350"/>
      <c r="S27" s="2351"/>
      <c r="T27" s="2371"/>
      <c r="U27" s="2350"/>
      <c r="V27" s="2350"/>
      <c r="W27" s="2350"/>
      <c r="X27" s="2351"/>
      <c r="Y27" s="2371"/>
      <c r="Z27" s="2350"/>
      <c r="AA27" s="2372"/>
      <c r="AB27" s="1269"/>
      <c r="AC27" s="1266"/>
      <c r="AD27" s="2628"/>
      <c r="AE27" s="2629"/>
      <c r="AF27" s="2629"/>
      <c r="AG27" s="2571"/>
      <c r="AH27" s="2571"/>
      <c r="AI27" s="2572"/>
      <c r="AJ27" s="2371"/>
      <c r="AK27" s="2372"/>
      <c r="AL27" s="2570"/>
      <c r="AM27" s="2571"/>
      <c r="AN27" s="2572"/>
      <c r="AO27" s="718"/>
      <c r="AP27" s="718"/>
      <c r="AQ27" s="718"/>
      <c r="AR27" s="718"/>
      <c r="AS27" s="718"/>
      <c r="AT27" s="718"/>
      <c r="AU27" s="718"/>
      <c r="AV27" s="718"/>
      <c r="AW27" s="718"/>
      <c r="AX27" s="718"/>
      <c r="AY27" s="718"/>
      <c r="AZ27" s="152"/>
      <c r="BA27" s="2371"/>
      <c r="BB27" s="2350"/>
      <c r="BC27" s="2350"/>
      <c r="BD27" s="2350"/>
      <c r="BE27" s="2351"/>
      <c r="BF27" s="2371"/>
      <c r="BG27" s="2350"/>
      <c r="BH27" s="2350"/>
      <c r="BI27" s="2350"/>
      <c r="BJ27" s="2351"/>
      <c r="BK27" s="2371"/>
      <c r="BL27" s="2350"/>
      <c r="BM27" s="2372"/>
      <c r="BN27" s="2524"/>
      <c r="BO27" s="2516"/>
      <c r="BP27" s="2517"/>
      <c r="BQ27" s="2536"/>
      <c r="BR27" s="2537"/>
      <c r="BS27" s="2538"/>
      <c r="BT27" s="2474"/>
      <c r="BU27" s="2475"/>
      <c r="BV27" s="2476"/>
      <c r="BW27" s="2518"/>
      <c r="BX27" s="2519"/>
      <c r="BY27" s="2519"/>
      <c r="BZ27" s="2516"/>
      <c r="CA27" s="2516"/>
      <c r="CB27" s="2517"/>
      <c r="CC27" s="2371"/>
      <c r="CD27" s="2372"/>
      <c r="CE27" s="2524"/>
      <c r="CF27" s="2516"/>
      <c r="CG27" s="2517"/>
    </row>
    <row r="28" spans="2:85" ht="33.75" customHeight="1" x14ac:dyDescent="0.25">
      <c r="B28" s="2398" t="s">
        <v>1636</v>
      </c>
      <c r="C28" s="2399"/>
      <c r="D28" s="2399"/>
      <c r="E28" s="2399"/>
      <c r="F28" s="2399"/>
      <c r="G28" s="2399"/>
      <c r="H28" s="2399"/>
      <c r="I28" s="2399"/>
      <c r="J28" s="2505">
        <f>J24/J20</f>
        <v>0.83333333333333337</v>
      </c>
      <c r="K28" s="2506"/>
      <c r="L28" s="2507"/>
      <c r="M28" s="2508"/>
      <c r="N28" s="2509"/>
      <c r="O28" s="2505">
        <f>O24/O20</f>
        <v>0.87356321839080464</v>
      </c>
      <c r="P28" s="2506"/>
      <c r="Q28" s="2507"/>
      <c r="R28" s="2508"/>
      <c r="S28" s="2509"/>
      <c r="T28" s="2511">
        <f>T24/T20</f>
        <v>0.87356321839080464</v>
      </c>
      <c r="U28" s="2513"/>
      <c r="V28" s="2349"/>
      <c r="W28" s="2350"/>
      <c r="X28" s="2351"/>
      <c r="Y28" s="2511">
        <f>Y24/Y20</f>
        <v>0.58974358974358976</v>
      </c>
      <c r="Z28" s="2512"/>
      <c r="AA28" s="2513"/>
      <c r="AB28" s="1269"/>
      <c r="AC28" s="1266"/>
      <c r="AD28" s="2511">
        <v>0</v>
      </c>
      <c r="AE28" s="2512"/>
      <c r="AF28" s="2513"/>
      <c r="AG28" s="2570"/>
      <c r="AH28" s="2571"/>
      <c r="AI28" s="2572"/>
      <c r="AJ28" s="2505">
        <f>AJ24/AJ20</f>
        <v>0.76111111111111107</v>
      </c>
      <c r="AK28" s="2506"/>
      <c r="AL28" s="2570"/>
      <c r="AM28" s="2571"/>
      <c r="AN28" s="2572"/>
      <c r="AO28" s="736"/>
      <c r="AP28" s="736"/>
      <c r="AQ28" s="736"/>
      <c r="AR28" s="736"/>
      <c r="AS28" s="736"/>
      <c r="AT28" s="736"/>
      <c r="AU28" s="736"/>
      <c r="AV28" s="736"/>
      <c r="AW28" s="736"/>
      <c r="AX28" s="736"/>
      <c r="AY28" s="736"/>
      <c r="BA28" s="2514"/>
      <c r="BB28" s="2515"/>
      <c r="BC28" s="2507"/>
      <c r="BD28" s="2508"/>
      <c r="BE28" s="2509"/>
      <c r="BF28" s="2514"/>
      <c r="BG28" s="2515"/>
      <c r="BH28" s="2507"/>
      <c r="BI28" s="2508"/>
      <c r="BJ28" s="2509"/>
      <c r="BK28" s="2514"/>
      <c r="BL28" s="2520"/>
      <c r="BM28" s="2515"/>
      <c r="BN28" s="2474"/>
      <c r="BO28" s="2475"/>
      <c r="BP28" s="2476"/>
      <c r="BQ28" s="2521"/>
      <c r="BR28" s="2522"/>
      <c r="BS28" s="2523"/>
      <c r="BT28" s="2474"/>
      <c r="BU28" s="2475"/>
      <c r="BV28" s="2476"/>
      <c r="BW28" s="2514"/>
      <c r="BX28" s="2520"/>
      <c r="BY28" s="2515"/>
      <c r="BZ28" s="2474"/>
      <c r="CA28" s="2475"/>
      <c r="CB28" s="2476"/>
      <c r="CC28" s="2514"/>
      <c r="CD28" s="2515"/>
      <c r="CE28" s="2474"/>
      <c r="CF28" s="2475"/>
      <c r="CG28" s="2476"/>
    </row>
    <row r="29" spans="2:85" ht="8.25" customHeight="1" x14ac:dyDescent="0.25">
      <c r="B29" s="2401"/>
      <c r="C29" s="2399"/>
      <c r="D29" s="2399"/>
      <c r="E29" s="2399"/>
      <c r="F29" s="2399"/>
      <c r="G29" s="2399"/>
      <c r="H29" s="2399"/>
      <c r="I29" s="2399"/>
      <c r="J29" s="2371"/>
      <c r="K29" s="2350"/>
      <c r="L29" s="2350"/>
      <c r="M29" s="2350"/>
      <c r="N29" s="2351"/>
      <c r="O29" s="2371"/>
      <c r="P29" s="2350"/>
      <c r="Q29" s="2350"/>
      <c r="R29" s="2350"/>
      <c r="S29" s="2351"/>
      <c r="T29" s="2371"/>
      <c r="U29" s="2350"/>
      <c r="V29" s="2350"/>
      <c r="W29" s="2350"/>
      <c r="X29" s="2351"/>
      <c r="Y29" s="2371"/>
      <c r="Z29" s="2350"/>
      <c r="AA29" s="2372"/>
      <c r="AB29" s="1263"/>
      <c r="AC29" s="1266"/>
      <c r="AD29" s="2628"/>
      <c r="AE29" s="2629"/>
      <c r="AF29" s="2629"/>
      <c r="AG29" s="2571"/>
      <c r="AH29" s="2571"/>
      <c r="AI29" s="2572"/>
      <c r="AJ29" s="2371"/>
      <c r="AK29" s="2372"/>
      <c r="AL29" s="2571"/>
      <c r="AM29" s="2571"/>
      <c r="AN29" s="2572"/>
      <c r="AO29" s="718"/>
      <c r="AP29" s="718"/>
      <c r="AQ29" s="718"/>
      <c r="AR29" s="718"/>
      <c r="AS29" s="718"/>
      <c r="AT29" s="718"/>
      <c r="AU29" s="718"/>
      <c r="AV29" s="718"/>
      <c r="AW29" s="718"/>
      <c r="AX29" s="718"/>
      <c r="AY29" s="718"/>
      <c r="AZ29" s="152"/>
      <c r="BA29" s="2371"/>
      <c r="BB29" s="2350"/>
      <c r="BC29" s="2350"/>
      <c r="BD29" s="2350"/>
      <c r="BE29" s="2351"/>
      <c r="BF29" s="2371"/>
      <c r="BG29" s="2350"/>
      <c r="BH29" s="2350"/>
      <c r="BI29" s="2350"/>
      <c r="BJ29" s="2351"/>
      <c r="BK29" s="2371"/>
      <c r="BL29" s="2350"/>
      <c r="BM29" s="2372"/>
      <c r="BN29" s="2516"/>
      <c r="BO29" s="2516"/>
      <c r="BP29" s="2517"/>
      <c r="BQ29" s="2371"/>
      <c r="BR29" s="2350"/>
      <c r="BS29" s="2372"/>
      <c r="BT29" s="2516"/>
      <c r="BU29" s="2516"/>
      <c r="BV29" s="2517"/>
      <c r="BW29" s="2518"/>
      <c r="BX29" s="2519"/>
      <c r="BY29" s="2519"/>
      <c r="BZ29" s="2516"/>
      <c r="CA29" s="2516"/>
      <c r="CB29" s="2517"/>
      <c r="CC29" s="2371"/>
      <c r="CD29" s="2372"/>
      <c r="CE29" s="2516"/>
      <c r="CF29" s="2516"/>
      <c r="CG29" s="2517"/>
    </row>
    <row r="30" spans="2:85" ht="46.5" customHeight="1" x14ac:dyDescent="0.25">
      <c r="B30" s="2398" t="s">
        <v>4147</v>
      </c>
      <c r="C30" s="2672"/>
      <c r="D30" s="2672"/>
      <c r="E30" s="2672"/>
      <c r="F30" s="2672"/>
      <c r="G30" s="2672"/>
      <c r="H30" s="2672"/>
      <c r="I30" s="2672"/>
      <c r="J30" s="2371">
        <v>0</v>
      </c>
      <c r="K30" s="2372"/>
      <c r="L30" s="2507"/>
      <c r="M30" s="2508"/>
      <c r="N30" s="2509"/>
      <c r="O30" s="2371">
        <v>17</v>
      </c>
      <c r="P30" s="2372"/>
      <c r="Q30" s="2507"/>
      <c r="R30" s="2508"/>
      <c r="S30" s="2509"/>
      <c r="T30" s="2371">
        <v>17</v>
      </c>
      <c r="U30" s="2372"/>
      <c r="V30" s="2349"/>
      <c r="W30" s="2350"/>
      <c r="X30" s="2351"/>
      <c r="Y30" s="2371">
        <v>40</v>
      </c>
      <c r="Z30" s="2350"/>
      <c r="AA30" s="2372"/>
      <c r="AB30" s="1269"/>
      <c r="AC30" s="1266"/>
      <c r="AD30" s="2371">
        <v>0</v>
      </c>
      <c r="AE30" s="2350"/>
      <c r="AF30" s="2372"/>
      <c r="AG30" s="2570"/>
      <c r="AH30" s="2571"/>
      <c r="AI30" s="2572"/>
      <c r="AJ30" s="2371">
        <v>57</v>
      </c>
      <c r="AK30" s="2372"/>
      <c r="AL30" s="2570"/>
      <c r="AM30" s="2571"/>
      <c r="AN30" s="2572"/>
      <c r="AO30" s="736"/>
      <c r="AP30" s="736"/>
      <c r="AQ30" s="736"/>
      <c r="AR30" s="736"/>
      <c r="AS30" s="736"/>
      <c r="AT30" s="736"/>
      <c r="AU30" s="736"/>
      <c r="AV30" s="736"/>
      <c r="AW30" s="736"/>
      <c r="AX30" s="736"/>
      <c r="AY30" s="736"/>
      <c r="BA30" s="2371">
        <v>57</v>
      </c>
      <c r="BB30" s="2372"/>
      <c r="BC30" s="2507"/>
      <c r="BD30" s="2508"/>
      <c r="BE30" s="2509"/>
      <c r="BF30" s="2371">
        <v>0</v>
      </c>
      <c r="BG30" s="2372"/>
      <c r="BH30" s="2507"/>
      <c r="BI30" s="2508"/>
      <c r="BJ30" s="2509"/>
      <c r="BK30" s="2371">
        <v>17</v>
      </c>
      <c r="BL30" s="2350"/>
      <c r="BM30" s="2372"/>
      <c r="BN30" s="2474"/>
      <c r="BO30" s="2475"/>
      <c r="BP30" s="2476"/>
      <c r="BQ30" s="2371">
        <v>17</v>
      </c>
      <c r="BR30" s="2350"/>
      <c r="BS30" s="2372"/>
      <c r="BT30" s="2474"/>
      <c r="BU30" s="2475"/>
      <c r="BV30" s="2476"/>
      <c r="BW30" s="2371">
        <v>40</v>
      </c>
      <c r="BX30" s="2350"/>
      <c r="BY30" s="2372"/>
      <c r="BZ30" s="2474"/>
      <c r="CA30" s="2475"/>
      <c r="CB30" s="2476"/>
      <c r="CC30" s="2371">
        <v>57</v>
      </c>
      <c r="CD30" s="2372"/>
      <c r="CE30" s="2474"/>
      <c r="CF30" s="2475"/>
      <c r="CG30" s="2476"/>
    </row>
    <row r="31" spans="2:85" ht="33.75" customHeight="1" x14ac:dyDescent="0.25">
      <c r="B31" s="2398" t="s">
        <v>4148</v>
      </c>
      <c r="C31" s="2399"/>
      <c r="D31" s="2399"/>
      <c r="E31" s="2399"/>
      <c r="F31" s="2399"/>
      <c r="G31" s="2399"/>
      <c r="H31" s="2399"/>
      <c r="I31" s="2399"/>
      <c r="J31" s="2511">
        <f>J30/J24</f>
        <v>0</v>
      </c>
      <c r="K31" s="2513"/>
      <c r="L31" s="2507"/>
      <c r="M31" s="2508"/>
      <c r="N31" s="2509"/>
      <c r="O31" s="2505">
        <f>O30/O24</f>
        <v>0.22368421052631579</v>
      </c>
      <c r="P31" s="2506"/>
      <c r="Q31" s="2507"/>
      <c r="R31" s="2508"/>
      <c r="S31" s="2509"/>
      <c r="T31" s="2511">
        <f>T30/T24</f>
        <v>0.22368421052631579</v>
      </c>
      <c r="U31" s="2513"/>
      <c r="V31" s="2349"/>
      <c r="W31" s="2350"/>
      <c r="X31" s="2351"/>
      <c r="Y31" s="2511">
        <f>Y30/Y24</f>
        <v>0.86956521739130432</v>
      </c>
      <c r="Z31" s="2512"/>
      <c r="AA31" s="2513"/>
      <c r="AB31" s="1269"/>
      <c r="AC31" s="1266"/>
      <c r="AD31" s="2511">
        <v>0</v>
      </c>
      <c r="AE31" s="2512"/>
      <c r="AF31" s="2513"/>
      <c r="AG31" s="2570"/>
      <c r="AH31" s="2571"/>
      <c r="AI31" s="2572"/>
      <c r="AJ31" s="2505">
        <f>AJ30/AJ24</f>
        <v>0.41605839416058393</v>
      </c>
      <c r="AK31" s="2506"/>
      <c r="AL31" s="2570"/>
      <c r="AM31" s="2571"/>
      <c r="AN31" s="2572"/>
      <c r="AO31" s="736"/>
      <c r="AP31" s="736"/>
      <c r="AQ31" s="736"/>
      <c r="AR31" s="736"/>
      <c r="AS31" s="736"/>
      <c r="AT31" s="736"/>
      <c r="AU31" s="736"/>
      <c r="AV31" s="736"/>
      <c r="AW31" s="736"/>
      <c r="AX31" s="736"/>
      <c r="AY31" s="736"/>
      <c r="BA31" s="2505">
        <f>BA30/BA24</f>
        <v>0.46721311475409838</v>
      </c>
      <c r="BB31" s="2506"/>
      <c r="BC31" s="2507"/>
      <c r="BD31" s="2508"/>
      <c r="BE31" s="2509"/>
      <c r="BF31" s="2505">
        <f>BF30/BF24</f>
        <v>0</v>
      </c>
      <c r="BG31" s="2506"/>
      <c r="BH31" s="2507"/>
      <c r="BI31" s="2508"/>
      <c r="BJ31" s="2509"/>
      <c r="BK31" s="2505">
        <f>BK30/BK24</f>
        <v>0.22368421052631579</v>
      </c>
      <c r="BL31" s="2510"/>
      <c r="BM31" s="2506"/>
      <c r="BN31" s="2474"/>
      <c r="BO31" s="2475"/>
      <c r="BP31" s="2476"/>
      <c r="BQ31" s="2511">
        <f>BQ30/BQ24</f>
        <v>0.22368421052631579</v>
      </c>
      <c r="BR31" s="2512"/>
      <c r="BS31" s="2513"/>
      <c r="BT31" s="2474"/>
      <c r="BU31" s="2475"/>
      <c r="BV31" s="2476"/>
      <c r="BW31" s="2505">
        <f>BW30/BW24</f>
        <v>0.86956521739130432</v>
      </c>
      <c r="BX31" s="2510"/>
      <c r="BY31" s="2506"/>
      <c r="BZ31" s="2474"/>
      <c r="CA31" s="2475"/>
      <c r="CB31" s="2476"/>
      <c r="CC31" s="2505">
        <f>CC30/CC24</f>
        <v>0.41605839416058393</v>
      </c>
      <c r="CD31" s="2506"/>
      <c r="CE31" s="2474"/>
      <c r="CF31" s="2475"/>
      <c r="CG31" s="2476"/>
    </row>
    <row r="32" spans="2:85" ht="8.25" customHeight="1" x14ac:dyDescent="0.25">
      <c r="B32" s="2401"/>
      <c r="C32" s="2399"/>
      <c r="D32" s="2399"/>
      <c r="E32" s="2399"/>
      <c r="F32" s="2399"/>
      <c r="G32" s="2399"/>
      <c r="H32" s="2399"/>
      <c r="I32" s="2399"/>
      <c r="J32" s="2371"/>
      <c r="K32" s="2350"/>
      <c r="L32" s="2350"/>
      <c r="M32" s="2350"/>
      <c r="N32" s="2351"/>
      <c r="O32" s="2371"/>
      <c r="P32" s="2350"/>
      <c r="Q32" s="2350"/>
      <c r="R32" s="2350"/>
      <c r="S32" s="2351"/>
      <c r="T32" s="2371"/>
      <c r="U32" s="2350"/>
      <c r="V32" s="2350"/>
      <c r="W32" s="2350"/>
      <c r="X32" s="2351"/>
      <c r="Y32" s="2371"/>
      <c r="Z32" s="2350"/>
      <c r="AA32" s="2372"/>
      <c r="AB32" s="1263"/>
      <c r="AC32" s="1266"/>
      <c r="AD32" s="2628"/>
      <c r="AE32" s="2629"/>
      <c r="AF32" s="2629"/>
      <c r="AG32" s="2571"/>
      <c r="AH32" s="2571"/>
      <c r="AI32" s="2572"/>
      <c r="AJ32" s="2371"/>
      <c r="AK32" s="2372"/>
      <c r="AL32" s="2571"/>
      <c r="AM32" s="2571"/>
      <c r="AN32" s="2572"/>
      <c r="AO32" s="1272"/>
      <c r="AP32" s="1272"/>
      <c r="AQ32" s="1272"/>
      <c r="AR32" s="1272"/>
      <c r="AS32" s="1272"/>
      <c r="AT32" s="1272"/>
      <c r="AU32" s="1272"/>
      <c r="AV32" s="1272"/>
      <c r="AW32" s="1272"/>
      <c r="AX32" s="1272"/>
      <c r="AY32" s="1272"/>
      <c r="AZ32" s="1273"/>
      <c r="BA32" s="2371"/>
      <c r="BB32" s="2350"/>
      <c r="BC32" s="2350"/>
      <c r="BD32" s="2350"/>
      <c r="BE32" s="2351"/>
      <c r="BF32" s="2371"/>
      <c r="BG32" s="2350"/>
      <c r="BH32" s="2350"/>
      <c r="BI32" s="2350"/>
      <c r="BJ32" s="2351"/>
      <c r="BK32" s="2371"/>
      <c r="BL32" s="2350"/>
      <c r="BM32" s="2372"/>
      <c r="BN32" s="2571"/>
      <c r="BO32" s="2571"/>
      <c r="BP32" s="2572"/>
      <c r="BQ32" s="2371"/>
      <c r="BR32" s="2350"/>
      <c r="BS32" s="2372"/>
      <c r="BT32" s="2571"/>
      <c r="BU32" s="2571"/>
      <c r="BV32" s="2572"/>
      <c r="BW32" s="2518"/>
      <c r="BX32" s="2519"/>
      <c r="BY32" s="2519"/>
      <c r="BZ32" s="2516"/>
      <c r="CA32" s="2516"/>
      <c r="CB32" s="2517"/>
      <c r="CC32" s="2371"/>
      <c r="CD32" s="2372"/>
      <c r="CE32" s="2516"/>
      <c r="CF32" s="2516"/>
      <c r="CG32" s="2517"/>
    </row>
    <row r="33" spans="1:85" ht="46.5" customHeight="1" x14ac:dyDescent="0.25">
      <c r="B33" s="2398" t="s">
        <v>4053</v>
      </c>
      <c r="C33" s="2672"/>
      <c r="D33" s="2672"/>
      <c r="E33" s="2672"/>
      <c r="F33" s="2672"/>
      <c r="G33" s="2672"/>
      <c r="H33" s="2672"/>
      <c r="I33" s="2672"/>
      <c r="J33" s="2371">
        <v>0</v>
      </c>
      <c r="K33" s="2372"/>
      <c r="L33" s="2602"/>
      <c r="M33" s="2603"/>
      <c r="N33" s="2604"/>
      <c r="O33" s="2371">
        <v>15</v>
      </c>
      <c r="P33" s="2372"/>
      <c r="Q33" s="2602"/>
      <c r="R33" s="2603"/>
      <c r="S33" s="2604"/>
      <c r="T33" s="2371">
        <v>15</v>
      </c>
      <c r="U33" s="2372"/>
      <c r="V33" s="2349"/>
      <c r="W33" s="2350"/>
      <c r="X33" s="2351"/>
      <c r="Y33" s="2371">
        <v>35</v>
      </c>
      <c r="Z33" s="2350"/>
      <c r="AA33" s="2372"/>
      <c r="AB33" s="1269"/>
      <c r="AC33" s="1266"/>
      <c r="AD33" s="2371">
        <v>0</v>
      </c>
      <c r="AE33" s="2350"/>
      <c r="AF33" s="2372"/>
      <c r="AG33" s="2570"/>
      <c r="AH33" s="2571"/>
      <c r="AI33" s="2572"/>
      <c r="AJ33" s="2371">
        <v>47</v>
      </c>
      <c r="AK33" s="2372"/>
      <c r="AL33" s="2570"/>
      <c r="AM33" s="2571"/>
      <c r="AN33" s="2572"/>
      <c r="AO33" s="1272"/>
      <c r="AP33" s="1272"/>
      <c r="AQ33" s="1272"/>
      <c r="AR33" s="1272"/>
      <c r="AS33" s="1272"/>
      <c r="AT33" s="1272"/>
      <c r="AU33" s="1272"/>
      <c r="AV33" s="1272"/>
      <c r="AW33" s="1272"/>
      <c r="AX33" s="1272"/>
      <c r="AY33" s="1272"/>
      <c r="AZ33" s="640"/>
      <c r="BA33" s="2371">
        <v>47</v>
      </c>
      <c r="BB33" s="2372"/>
      <c r="BC33" s="2349"/>
      <c r="BD33" s="2350"/>
      <c r="BE33" s="2351"/>
      <c r="BF33" s="2371">
        <v>0</v>
      </c>
      <c r="BG33" s="2372"/>
      <c r="BH33" s="2349"/>
      <c r="BI33" s="2350"/>
      <c r="BJ33" s="2351"/>
      <c r="BK33" s="2371">
        <v>17</v>
      </c>
      <c r="BL33" s="2350"/>
      <c r="BM33" s="2372"/>
      <c r="BN33" s="2570"/>
      <c r="BO33" s="2571"/>
      <c r="BP33" s="2572"/>
      <c r="BQ33" s="2371">
        <v>17</v>
      </c>
      <c r="BR33" s="2350"/>
      <c r="BS33" s="2372"/>
      <c r="BT33" s="2570"/>
      <c r="BU33" s="2571"/>
      <c r="BV33" s="2572"/>
      <c r="BW33" s="2371">
        <v>40</v>
      </c>
      <c r="BX33" s="2350"/>
      <c r="BY33" s="2372"/>
      <c r="BZ33" s="2570"/>
      <c r="CA33" s="2571"/>
      <c r="CB33" s="2572"/>
      <c r="CC33" s="2371">
        <v>57</v>
      </c>
      <c r="CD33" s="2372"/>
      <c r="CE33" s="2570"/>
      <c r="CF33" s="2571"/>
      <c r="CG33" s="2572"/>
    </row>
    <row r="34" spans="1:85" ht="33.75" customHeight="1" x14ac:dyDescent="0.25">
      <c r="B34" s="2398" t="s">
        <v>4054</v>
      </c>
      <c r="C34" s="2399"/>
      <c r="D34" s="2399"/>
      <c r="E34" s="2399"/>
      <c r="F34" s="2399"/>
      <c r="G34" s="2399"/>
      <c r="H34" s="2399"/>
      <c r="I34" s="2399"/>
      <c r="J34" s="2511" t="e">
        <f>J33/J30</f>
        <v>#DIV/0!</v>
      </c>
      <c r="K34" s="2513"/>
      <c r="L34" s="2602"/>
      <c r="M34" s="2603"/>
      <c r="N34" s="2604"/>
      <c r="O34" s="2511">
        <f>O33/O30</f>
        <v>0.88235294117647056</v>
      </c>
      <c r="P34" s="2513"/>
      <c r="Q34" s="2602"/>
      <c r="R34" s="2603"/>
      <c r="S34" s="2604"/>
      <c r="T34" s="2511">
        <f>T33/T30</f>
        <v>0.88235294117647056</v>
      </c>
      <c r="U34" s="2513"/>
      <c r="V34" s="2349"/>
      <c r="W34" s="2350"/>
      <c r="X34" s="2351"/>
      <c r="Y34" s="2511">
        <f>Y33/Y30</f>
        <v>0.875</v>
      </c>
      <c r="Z34" s="2512"/>
      <c r="AA34" s="2513"/>
      <c r="AB34" s="1269"/>
      <c r="AC34" s="1266"/>
      <c r="AD34" s="2511" t="e">
        <f>AD33/AD30</f>
        <v>#DIV/0!</v>
      </c>
      <c r="AE34" s="2512"/>
      <c r="AF34" s="2513"/>
      <c r="AG34" s="2570"/>
      <c r="AH34" s="2571"/>
      <c r="AI34" s="2572"/>
      <c r="AJ34" s="2511">
        <f>AJ33/AJ30</f>
        <v>0.82456140350877194</v>
      </c>
      <c r="AK34" s="2513"/>
      <c r="AL34" s="2570"/>
      <c r="AM34" s="2571"/>
      <c r="AN34" s="2572"/>
      <c r="AO34" s="1272"/>
      <c r="AP34" s="1272"/>
      <c r="AQ34" s="1272"/>
      <c r="AR34" s="1272"/>
      <c r="AS34" s="1272"/>
      <c r="AT34" s="1272"/>
      <c r="AU34" s="1272"/>
      <c r="AV34" s="1272"/>
      <c r="AW34" s="1272"/>
      <c r="AX34" s="1272"/>
      <c r="AY34" s="1272"/>
      <c r="AZ34" s="640"/>
      <c r="BA34" s="2511">
        <f>BA33/BA30</f>
        <v>0.82456140350877194</v>
      </c>
      <c r="BB34" s="2513"/>
      <c r="BC34" s="2349"/>
      <c r="BD34" s="2350"/>
      <c r="BE34" s="2351"/>
      <c r="BF34" s="2511" t="e">
        <f>BF33/BF30</f>
        <v>#DIV/0!</v>
      </c>
      <c r="BG34" s="2513"/>
      <c r="BH34" s="2349"/>
      <c r="BI34" s="2350"/>
      <c r="BJ34" s="2351"/>
      <c r="BK34" s="2511">
        <f>BK33/BK30</f>
        <v>1</v>
      </c>
      <c r="BL34" s="2512"/>
      <c r="BM34" s="2513"/>
      <c r="BN34" s="2570"/>
      <c r="BO34" s="2571"/>
      <c r="BP34" s="2572"/>
      <c r="BQ34" s="2511">
        <f>BQ33/BQ30</f>
        <v>1</v>
      </c>
      <c r="BR34" s="2512"/>
      <c r="BS34" s="2513"/>
      <c r="BT34" s="2570"/>
      <c r="BU34" s="2571"/>
      <c r="BV34" s="2572"/>
      <c r="BW34" s="2511">
        <f>BW33/BW30</f>
        <v>1</v>
      </c>
      <c r="BX34" s="2512"/>
      <c r="BY34" s="2513"/>
      <c r="BZ34" s="2570"/>
      <c r="CA34" s="2571"/>
      <c r="CB34" s="2572"/>
      <c r="CC34" s="2511">
        <f>CC33/CC30</f>
        <v>1</v>
      </c>
      <c r="CD34" s="2513"/>
      <c r="CE34" s="2570"/>
      <c r="CF34" s="2571"/>
      <c r="CG34" s="2572"/>
    </row>
    <row r="35" spans="1:85" ht="8.25" customHeight="1" thickBot="1" x14ac:dyDescent="0.3">
      <c r="B35" s="2605"/>
      <c r="C35" s="2606"/>
      <c r="D35" s="2606"/>
      <c r="E35" s="2606"/>
      <c r="F35" s="2606"/>
      <c r="G35" s="2606"/>
      <c r="H35" s="2606"/>
      <c r="I35" s="2606"/>
      <c r="J35" s="2504"/>
      <c r="K35" s="2504"/>
      <c r="L35" s="2504"/>
      <c r="M35" s="2504"/>
      <c r="N35" s="2504"/>
      <c r="O35" s="2504"/>
      <c r="P35" s="2504"/>
      <c r="Q35" s="2504"/>
      <c r="R35" s="2504"/>
      <c r="S35" s="2504"/>
      <c r="T35" s="2352"/>
      <c r="U35" s="2352"/>
      <c r="V35" s="2352"/>
      <c r="W35" s="2352"/>
      <c r="X35" s="2352"/>
      <c r="Y35" s="2472"/>
      <c r="Z35" s="2472"/>
      <c r="AA35" s="2472"/>
      <c r="AB35" s="731"/>
      <c r="AC35" s="731"/>
      <c r="AD35" s="2472"/>
      <c r="AE35" s="2472"/>
      <c r="AF35" s="2472"/>
      <c r="AG35" s="2473"/>
      <c r="AH35" s="2473"/>
      <c r="AI35" s="2473"/>
      <c r="AJ35" s="2472"/>
      <c r="AK35" s="2472"/>
      <c r="AL35" s="2473"/>
      <c r="AM35" s="2473"/>
      <c r="AN35" s="2491"/>
      <c r="AO35" s="718"/>
      <c r="AP35" s="718"/>
      <c r="AQ35" s="718"/>
      <c r="AR35" s="718"/>
      <c r="AS35" s="718"/>
      <c r="AT35" s="718"/>
      <c r="AU35" s="718"/>
      <c r="AV35" s="718"/>
      <c r="AW35" s="718"/>
      <c r="AX35" s="718"/>
      <c r="AY35" s="718"/>
      <c r="AZ35" s="152"/>
      <c r="BA35" s="2504"/>
      <c r="BB35" s="2504"/>
      <c r="BC35" s="2504"/>
      <c r="BD35" s="2504"/>
      <c r="BE35" s="2504"/>
      <c r="BF35" s="2504"/>
      <c r="BG35" s="2504"/>
      <c r="BH35" s="2504"/>
      <c r="BI35" s="2504"/>
      <c r="BJ35" s="2504"/>
      <c r="BK35" s="2472"/>
      <c r="BL35" s="2472"/>
      <c r="BM35" s="2472"/>
      <c r="BN35" s="2473"/>
      <c r="BO35" s="2473"/>
      <c r="BP35" s="2473"/>
      <c r="BQ35" s="2472"/>
      <c r="BR35" s="2472"/>
      <c r="BS35" s="2472"/>
      <c r="BT35" s="2473"/>
      <c r="BU35" s="2473"/>
      <c r="BV35" s="2473"/>
      <c r="BW35" s="2472"/>
      <c r="BX35" s="2472"/>
      <c r="BY35" s="2472"/>
      <c r="BZ35" s="2473"/>
      <c r="CA35" s="2473"/>
      <c r="CB35" s="2473"/>
      <c r="CC35" s="2472"/>
      <c r="CD35" s="2472"/>
      <c r="CE35" s="2473"/>
      <c r="CF35" s="2473"/>
      <c r="CG35" s="2491"/>
    </row>
    <row r="36" spans="1:85" ht="54.75" customHeight="1" thickBot="1" x14ac:dyDescent="0.3">
      <c r="B36" s="2607" t="s">
        <v>1736</v>
      </c>
      <c r="C36" s="2608"/>
      <c r="D36" s="2608"/>
      <c r="E36" s="2608"/>
      <c r="F36" s="2608"/>
      <c r="G36" s="2608"/>
      <c r="H36" s="2608"/>
      <c r="I36" s="2609"/>
      <c r="J36" s="2492"/>
      <c r="K36" s="2493"/>
      <c r="L36" s="2494"/>
      <c r="M36" s="2495"/>
      <c r="N36" s="2496"/>
      <c r="O36" s="2492"/>
      <c r="P36" s="2493"/>
      <c r="Q36" s="2494"/>
      <c r="R36" s="2495"/>
      <c r="S36" s="2496"/>
      <c r="T36" s="2353"/>
      <c r="U36" s="2354"/>
      <c r="V36" s="2355"/>
      <c r="W36" s="2356"/>
      <c r="X36" s="2357"/>
      <c r="Y36" s="2497"/>
      <c r="Z36" s="2498"/>
      <c r="AA36" s="2499"/>
      <c r="AB36" s="732"/>
      <c r="AC36" s="733"/>
      <c r="AD36" s="2500"/>
      <c r="AE36" s="2498"/>
      <c r="AF36" s="2501"/>
      <c r="AG36" s="2500"/>
      <c r="AH36" s="2498"/>
      <c r="AI36" s="2501"/>
      <c r="AJ36" s="2492"/>
      <c r="AK36" s="2493"/>
      <c r="AL36" s="2500"/>
      <c r="AM36" s="2498"/>
      <c r="AN36" s="2501"/>
      <c r="AO36" s="737"/>
      <c r="AP36" s="737"/>
      <c r="AQ36" s="737"/>
      <c r="AR36" s="737"/>
      <c r="AS36" s="737"/>
      <c r="AT36" s="737"/>
      <c r="AU36" s="737"/>
      <c r="AV36" s="737"/>
      <c r="AW36" s="737"/>
      <c r="AX36" s="737"/>
      <c r="AY36" s="737"/>
      <c r="BA36" s="2492"/>
      <c r="BB36" s="2493"/>
      <c r="BC36" s="2494"/>
      <c r="BD36" s="2495"/>
      <c r="BE36" s="2496"/>
      <c r="BF36" s="2492"/>
      <c r="BG36" s="2493"/>
      <c r="BH36" s="2494"/>
      <c r="BI36" s="2495"/>
      <c r="BJ36" s="2496"/>
      <c r="BK36" s="2497"/>
      <c r="BL36" s="2498"/>
      <c r="BM36" s="2499"/>
      <c r="BN36" s="2500"/>
      <c r="BO36" s="2498"/>
      <c r="BP36" s="2501"/>
      <c r="BQ36" s="2497"/>
      <c r="BR36" s="2498"/>
      <c r="BS36" s="2499"/>
      <c r="BT36" s="2500"/>
      <c r="BU36" s="2498"/>
      <c r="BV36" s="2501"/>
      <c r="BW36" s="2500"/>
      <c r="BX36" s="2498"/>
      <c r="BY36" s="2501"/>
      <c r="BZ36" s="2500"/>
      <c r="CA36" s="2498"/>
      <c r="CB36" s="2501"/>
      <c r="CC36" s="2502">
        <v>12</v>
      </c>
      <c r="CD36" s="2503"/>
      <c r="CE36" s="2500"/>
      <c r="CF36" s="2498"/>
      <c r="CG36" s="2501"/>
    </row>
    <row r="37" spans="1:85" s="89" customFormat="1" ht="8.25" customHeight="1" thickBot="1" x14ac:dyDescent="0.3">
      <c r="B37" s="2614"/>
      <c r="C37" s="2615"/>
      <c r="D37" s="2615"/>
      <c r="E37" s="2615"/>
      <c r="F37" s="2615"/>
      <c r="G37" s="2615"/>
      <c r="H37" s="2615"/>
      <c r="I37" s="2615"/>
      <c r="J37" s="2358"/>
      <c r="K37" s="2358"/>
      <c r="L37" s="2358"/>
      <c r="M37" s="2358"/>
      <c r="N37" s="2358"/>
      <c r="O37" s="2358"/>
      <c r="P37" s="2358"/>
      <c r="Q37" s="2358"/>
      <c r="R37" s="2358"/>
      <c r="S37" s="2358"/>
      <c r="T37" s="2358"/>
      <c r="U37" s="2358"/>
      <c r="V37" s="2358"/>
      <c r="W37" s="2358"/>
      <c r="X37" s="2358"/>
      <c r="Y37" s="2466"/>
      <c r="Z37" s="2466"/>
      <c r="AA37" s="2466"/>
      <c r="AB37" s="741"/>
      <c r="AC37" s="741"/>
      <c r="AD37" s="2466"/>
      <c r="AE37" s="2466"/>
      <c r="AF37" s="2466"/>
      <c r="AG37" s="2439"/>
      <c r="AH37" s="2439"/>
      <c r="AI37" s="2439"/>
      <c r="AJ37" s="2466"/>
      <c r="AK37" s="2466"/>
      <c r="AL37" s="2439"/>
      <c r="AM37" s="2439"/>
      <c r="AN37" s="2440"/>
      <c r="AO37" s="742"/>
      <c r="AP37" s="742"/>
      <c r="AQ37" s="742"/>
      <c r="AR37" s="742"/>
      <c r="AS37" s="742"/>
      <c r="AT37" s="742"/>
      <c r="AU37" s="742"/>
      <c r="AV37" s="742"/>
      <c r="AW37" s="742"/>
      <c r="AX37" s="742"/>
      <c r="AY37" s="742"/>
      <c r="AZ37" s="730"/>
      <c r="BA37" s="2358"/>
      <c r="BB37" s="2358"/>
      <c r="BC37" s="2358"/>
      <c r="BD37" s="2358"/>
      <c r="BE37" s="2358"/>
      <c r="BF37" s="2358"/>
      <c r="BG37" s="2358"/>
      <c r="BH37" s="2358"/>
      <c r="BI37" s="2358"/>
      <c r="BJ37" s="2358"/>
      <c r="BK37" s="2466"/>
      <c r="BL37" s="2466"/>
      <c r="BM37" s="2466"/>
      <c r="BN37" s="2439"/>
      <c r="BO37" s="2439"/>
      <c r="BP37" s="2439"/>
      <c r="BQ37" s="2466"/>
      <c r="BR37" s="2466"/>
      <c r="BS37" s="2466"/>
      <c r="BT37" s="2439"/>
      <c r="BU37" s="2439"/>
      <c r="BV37" s="2439"/>
      <c r="BW37" s="2466"/>
      <c r="BX37" s="2466"/>
      <c r="BY37" s="2466"/>
      <c r="BZ37" s="2439"/>
      <c r="CA37" s="2439"/>
      <c r="CB37" s="2439"/>
      <c r="CC37" s="2466"/>
      <c r="CD37" s="2466"/>
      <c r="CE37" s="2439"/>
      <c r="CF37" s="2439"/>
      <c r="CG37" s="2440"/>
    </row>
    <row r="38" spans="1:85" ht="29.25" customHeight="1" thickBot="1" x14ac:dyDescent="0.3">
      <c r="A38" s="770"/>
      <c r="B38" s="2626" t="s">
        <v>2335</v>
      </c>
      <c r="C38" s="2626"/>
      <c r="D38" s="2626"/>
      <c r="E38" s="2626"/>
      <c r="F38" s="2626"/>
      <c r="G38" s="2626"/>
      <c r="H38" s="2626"/>
      <c r="I38" s="2626"/>
      <c r="J38" s="2626"/>
      <c r="K38" s="2626"/>
      <c r="L38" s="2626"/>
      <c r="M38" s="2626"/>
      <c r="N38" s="2626"/>
      <c r="O38" s="2626"/>
      <c r="P38" s="2626"/>
      <c r="Q38" s="2626"/>
      <c r="R38" s="2626"/>
      <c r="S38" s="2626"/>
      <c r="T38" s="2626"/>
      <c r="U38" s="2626"/>
      <c r="V38" s="2626"/>
      <c r="W38" s="2626"/>
      <c r="X38" s="2626"/>
      <c r="Y38" s="2626"/>
      <c r="Z38" s="2626"/>
      <c r="AA38" s="2626"/>
      <c r="AB38" s="2626"/>
      <c r="AC38" s="2626"/>
    </row>
    <row r="39" spans="1:85" ht="23.25" customHeight="1" thickBot="1" x14ac:dyDescent="0.3">
      <c r="B39" s="2612" t="s">
        <v>1985</v>
      </c>
      <c r="C39" s="2613"/>
      <c r="D39" s="2613"/>
      <c r="E39" s="2613"/>
      <c r="F39" s="704">
        <v>90</v>
      </c>
      <c r="G39" s="2610" t="s">
        <v>1983</v>
      </c>
      <c r="H39" s="2611"/>
      <c r="J39" s="2612" t="s">
        <v>1784</v>
      </c>
      <c r="K39" s="2613"/>
      <c r="L39" s="704">
        <v>90</v>
      </c>
      <c r="M39" s="2610" t="s">
        <v>1983</v>
      </c>
      <c r="N39" s="2611"/>
      <c r="P39" s="719"/>
      <c r="Q39" s="740" t="s">
        <v>1782</v>
      </c>
      <c r="R39" s="738"/>
      <c r="S39" s="704">
        <v>90</v>
      </c>
      <c r="U39" s="719"/>
      <c r="V39" s="740" t="s">
        <v>1782</v>
      </c>
      <c r="W39" s="738"/>
      <c r="X39" s="704">
        <v>90</v>
      </c>
      <c r="Y39" s="739" t="s">
        <v>1983</v>
      </c>
      <c r="AB39" s="740" t="s">
        <v>1783</v>
      </c>
      <c r="AC39" s="704">
        <v>90</v>
      </c>
      <c r="AD39" s="2610" t="s">
        <v>1983</v>
      </c>
      <c r="AE39" s="2611"/>
    </row>
    <row r="40" spans="1:85" ht="15.75" thickBot="1" x14ac:dyDescent="0.3"/>
    <row r="41" spans="1:85" x14ac:dyDescent="0.25">
      <c r="B41" s="2564" t="s">
        <v>1947</v>
      </c>
      <c r="C41" s="2565"/>
      <c r="D41" s="2565"/>
      <c r="E41" s="2565"/>
      <c r="F41" s="2565"/>
      <c r="G41" s="2565"/>
      <c r="H41" s="2565"/>
      <c r="I41" s="2565"/>
      <c r="J41" s="2565"/>
      <c r="K41" s="2565"/>
      <c r="L41" s="2565"/>
      <c r="M41" s="2565"/>
      <c r="N41" s="2565"/>
      <c r="O41" s="2566"/>
      <c r="P41" s="719"/>
      <c r="U41" s="719"/>
    </row>
    <row r="42" spans="1:85" ht="39.75" customHeight="1" x14ac:dyDescent="0.25">
      <c r="B42" s="2575" t="s">
        <v>753</v>
      </c>
      <c r="C42" s="2112"/>
      <c r="D42" s="2112"/>
      <c r="E42" s="2112"/>
      <c r="F42" s="2112"/>
      <c r="G42" s="2112"/>
      <c r="H42" s="2112"/>
      <c r="I42" s="1671" t="s">
        <v>343</v>
      </c>
      <c r="J42" s="1671"/>
      <c r="K42" s="1671"/>
      <c r="L42" s="1671"/>
      <c r="M42" s="1671"/>
      <c r="N42" s="1671"/>
      <c r="O42" s="1672"/>
      <c r="P42" s="720"/>
      <c r="U42" s="720"/>
    </row>
    <row r="43" spans="1:85" ht="39.75" customHeight="1" thickBot="1" x14ac:dyDescent="0.3">
      <c r="B43" s="2447" t="s">
        <v>611</v>
      </c>
      <c r="C43" s="1786"/>
      <c r="D43" s="1786"/>
      <c r="E43" s="1786"/>
      <c r="F43" s="1786"/>
      <c r="G43" s="1786"/>
      <c r="H43" s="1786"/>
      <c r="I43" s="1786" t="s">
        <v>8</v>
      </c>
      <c r="J43" s="1786"/>
      <c r="K43" s="1786"/>
      <c r="L43" s="1786"/>
      <c r="M43" s="1786"/>
      <c r="N43" s="1786"/>
      <c r="O43" s="2467"/>
      <c r="P43" s="465"/>
      <c r="U43" s="465"/>
    </row>
    <row r="44" spans="1:85" ht="19.5" customHeight="1" thickBot="1" x14ac:dyDescent="0.3">
      <c r="B44" s="2404" t="s">
        <v>1952</v>
      </c>
      <c r="C44" s="2405"/>
      <c r="D44" s="2405"/>
      <c r="E44" s="2405"/>
      <c r="F44" s="2405"/>
      <c r="G44" s="2405"/>
      <c r="H44" s="2405"/>
      <c r="I44" s="2405"/>
      <c r="J44" s="2405"/>
      <c r="K44" s="2405"/>
      <c r="L44" s="2405"/>
      <c r="M44" s="2405"/>
      <c r="N44" s="2405"/>
      <c r="O44" s="2406"/>
      <c r="P44" s="719"/>
      <c r="U44" s="719"/>
    </row>
    <row r="45" spans="1:85" ht="15.75" thickBot="1" x14ac:dyDescent="0.3"/>
    <row r="46" spans="1:85" ht="15.75" thickBot="1" x14ac:dyDescent="0.3">
      <c r="B46" s="2645" t="s">
        <v>1946</v>
      </c>
      <c r="C46" s="2646"/>
      <c r="D46" s="2646"/>
      <c r="E46" s="2646"/>
      <c r="F46" s="2643" t="s">
        <v>1948</v>
      </c>
      <c r="G46" s="2643"/>
      <c r="H46" s="2643"/>
      <c r="I46" s="2643"/>
      <c r="J46" s="2643"/>
      <c r="K46" s="2643"/>
      <c r="L46" s="2643"/>
      <c r="M46" s="2643"/>
      <c r="N46" s="2643"/>
      <c r="O46" s="2644"/>
      <c r="P46" s="721"/>
      <c r="U46" s="721"/>
    </row>
    <row r="47" spans="1:85" ht="15.75" thickBot="1" x14ac:dyDescent="0.3">
      <c r="B47" s="716"/>
      <c r="C47" s="722"/>
      <c r="D47" s="722"/>
      <c r="E47" s="722"/>
      <c r="F47" s="723"/>
      <c r="G47" s="723"/>
      <c r="H47" s="723"/>
      <c r="I47" s="723"/>
      <c r="J47" s="723"/>
      <c r="K47" s="723"/>
      <c r="L47" s="723"/>
      <c r="M47" s="723"/>
      <c r="N47" s="723"/>
      <c r="O47" s="717"/>
      <c r="P47" s="721"/>
      <c r="T47" s="717"/>
      <c r="U47" s="721"/>
    </row>
    <row r="48" spans="1:85" x14ac:dyDescent="0.25">
      <c r="B48" s="2470" t="s">
        <v>2136</v>
      </c>
      <c r="C48" s="2471"/>
      <c r="D48" s="2471"/>
      <c r="E48" s="2471"/>
      <c r="F48" s="2359" t="s">
        <v>2138</v>
      </c>
      <c r="G48" s="2359"/>
      <c r="H48" s="2359" t="s">
        <v>2139</v>
      </c>
      <c r="I48" s="2359"/>
      <c r="J48" s="2359" t="s">
        <v>2140</v>
      </c>
      <c r="K48" s="2359"/>
      <c r="L48" s="2359" t="s">
        <v>2141</v>
      </c>
      <c r="M48" s="2359"/>
      <c r="N48" s="2359" t="s">
        <v>2137</v>
      </c>
      <c r="O48" s="2359"/>
      <c r="P48" s="2359" t="s">
        <v>2142</v>
      </c>
      <c r="Q48" s="2359"/>
      <c r="R48" s="2359" t="s">
        <v>2143</v>
      </c>
      <c r="S48" s="2359"/>
      <c r="T48" s="1243"/>
      <c r="U48" s="2359" t="s">
        <v>2142</v>
      </c>
      <c r="V48" s="2359"/>
      <c r="W48" s="2359" t="s">
        <v>2143</v>
      </c>
      <c r="X48" s="2359"/>
      <c r="Y48" s="2359" t="s">
        <v>2144</v>
      </c>
      <c r="Z48" s="2359"/>
      <c r="AA48" s="2359" t="s">
        <v>2145</v>
      </c>
      <c r="AB48" s="2359"/>
      <c r="AC48" s="2359" t="s">
        <v>2146</v>
      </c>
      <c r="AD48" s="2359"/>
      <c r="AE48" s="2359" t="s">
        <v>2147</v>
      </c>
      <c r="AF48" s="2359"/>
      <c r="AG48" s="2359" t="s">
        <v>2148</v>
      </c>
      <c r="AH48" s="2630"/>
    </row>
    <row r="49" spans="2:38" ht="24" customHeight="1" thickBot="1" x14ac:dyDescent="0.3">
      <c r="B49" s="2468" t="s">
        <v>2135</v>
      </c>
      <c r="C49" s="2469"/>
      <c r="D49" s="2469"/>
      <c r="E49" s="2469"/>
      <c r="F49" s="2360" t="s">
        <v>2149</v>
      </c>
      <c r="G49" s="2360"/>
      <c r="H49" s="2360" t="s">
        <v>2150</v>
      </c>
      <c r="I49" s="2360"/>
      <c r="J49" s="2360" t="s">
        <v>2151</v>
      </c>
      <c r="K49" s="2360"/>
      <c r="L49" s="2360" t="s">
        <v>2152</v>
      </c>
      <c r="M49" s="2360"/>
      <c r="N49" s="2360" t="s">
        <v>2153</v>
      </c>
      <c r="O49" s="2360"/>
      <c r="P49" s="2360" t="s">
        <v>2154</v>
      </c>
      <c r="Q49" s="2360"/>
      <c r="R49" s="2360" t="s">
        <v>2155</v>
      </c>
      <c r="S49" s="2360"/>
      <c r="T49" s="1242"/>
      <c r="U49" s="2360" t="s">
        <v>2154</v>
      </c>
      <c r="V49" s="2360"/>
      <c r="W49" s="2360" t="s">
        <v>2155</v>
      </c>
      <c r="X49" s="2360"/>
      <c r="Y49" s="2360" t="s">
        <v>2156</v>
      </c>
      <c r="Z49" s="2360"/>
      <c r="AA49" s="2360" t="s">
        <v>2157</v>
      </c>
      <c r="AB49" s="2360"/>
      <c r="AC49" s="2360" t="s">
        <v>2158</v>
      </c>
      <c r="AD49" s="2360"/>
      <c r="AE49" s="2360" t="s">
        <v>2159</v>
      </c>
      <c r="AF49" s="2360"/>
      <c r="AG49" s="2360" t="s">
        <v>2160</v>
      </c>
      <c r="AH49" s="2627"/>
    </row>
    <row r="50" spans="2:38" ht="15.75" thickBot="1" x14ac:dyDescent="0.3"/>
    <row r="51" spans="2:38" ht="30.75" customHeight="1" thickBot="1" x14ac:dyDescent="0.3">
      <c r="B51" s="1634" t="s">
        <v>2450</v>
      </c>
      <c r="C51" s="1635"/>
      <c r="D51" s="1635"/>
      <c r="E51" s="1635"/>
      <c r="F51" s="1635"/>
      <c r="G51" s="1635"/>
      <c r="H51" s="1635"/>
      <c r="I51" s="1635"/>
      <c r="J51" s="1635"/>
      <c r="K51" s="1635"/>
      <c r="L51" s="1635"/>
      <c r="M51" s="1635"/>
      <c r="N51" s="1635"/>
      <c r="O51" s="1636"/>
      <c r="S51" s="1634" t="s">
        <v>1408</v>
      </c>
      <c r="T51" s="1635"/>
      <c r="U51" s="1635"/>
      <c r="V51" s="1635"/>
      <c r="W51" s="1635"/>
      <c r="X51" s="1635"/>
      <c r="Y51" s="1635"/>
      <c r="Z51" s="1635"/>
      <c r="AA51" s="1635"/>
      <c r="AB51" s="1635"/>
      <c r="AC51" s="1635"/>
      <c r="AD51" s="1635"/>
      <c r="AE51" s="1635"/>
      <c r="AF51" s="1635"/>
      <c r="AG51" s="1635"/>
      <c r="AH51" s="1635"/>
      <c r="AI51" s="1635"/>
      <c r="AJ51" s="1636"/>
    </row>
    <row r="52" spans="2:38" ht="25.5" customHeight="1" thickBot="1" x14ac:dyDescent="0.3">
      <c r="B52" s="2452" t="s">
        <v>4080</v>
      </c>
      <c r="C52" s="2453"/>
      <c r="D52" s="2453"/>
      <c r="E52" s="2454" t="s">
        <v>1953</v>
      </c>
      <c r="F52" s="2455"/>
      <c r="G52" s="2455"/>
      <c r="H52" s="2455"/>
      <c r="I52" s="2455"/>
      <c r="J52" s="2455"/>
      <c r="K52" s="2455"/>
      <c r="L52" s="2455"/>
      <c r="M52" s="2455"/>
      <c r="N52" s="2455"/>
      <c r="O52" s="2456"/>
      <c r="S52" s="2339" t="s">
        <v>642</v>
      </c>
      <c r="T52" s="2340"/>
      <c r="U52" s="2340"/>
      <c r="V52" s="2340"/>
      <c r="W52" s="2340"/>
      <c r="X52" s="2340"/>
      <c r="Y52" s="2340"/>
      <c r="Z52" s="2341"/>
      <c r="AA52" s="2430" t="s">
        <v>2169</v>
      </c>
      <c r="AB52" s="2431"/>
      <c r="AC52" s="2431"/>
      <c r="AD52" s="2431"/>
      <c r="AE52" s="2431"/>
      <c r="AF52" s="2431"/>
      <c r="AG52" s="2431"/>
      <c r="AH52" s="2431"/>
      <c r="AI52" s="2431"/>
      <c r="AJ52" s="2432"/>
    </row>
    <row r="53" spans="2:38" ht="36.75" customHeight="1" x14ac:dyDescent="0.25">
      <c r="B53" s="1573" t="s">
        <v>4081</v>
      </c>
      <c r="C53" s="2616"/>
      <c r="D53" s="1574"/>
      <c r="E53" s="2457" t="s">
        <v>1954</v>
      </c>
      <c r="F53" s="2457"/>
      <c r="G53" s="2457"/>
      <c r="H53" s="2457"/>
      <c r="I53" s="2457"/>
      <c r="J53" s="2457"/>
      <c r="K53" s="2457"/>
      <c r="L53" s="2457"/>
      <c r="M53" s="2457"/>
      <c r="N53" s="2457"/>
      <c r="O53" s="2458"/>
      <c r="S53" s="2342"/>
      <c r="T53" s="2343"/>
      <c r="U53" s="2343"/>
      <c r="V53" s="2343"/>
      <c r="W53" s="2343"/>
      <c r="X53" s="2343"/>
      <c r="Y53" s="2343"/>
      <c r="Z53" s="2344"/>
      <c r="AA53" s="1629" t="s">
        <v>753</v>
      </c>
      <c r="AB53" s="1632"/>
      <c r="AC53" s="1632"/>
      <c r="AD53" s="1632"/>
      <c r="AE53" s="1633"/>
      <c r="AF53" s="1657" t="s">
        <v>343</v>
      </c>
      <c r="AG53" s="1669"/>
      <c r="AH53" s="1669"/>
      <c r="AI53" s="1669"/>
      <c r="AJ53" s="2477"/>
    </row>
    <row r="54" spans="2:38" ht="51" customHeight="1" x14ac:dyDescent="0.25">
      <c r="B54" s="1575"/>
      <c r="C54" s="2617"/>
      <c r="D54" s="1576"/>
      <c r="E54" s="1469" t="s">
        <v>753</v>
      </c>
      <c r="F54" s="1469"/>
      <c r="G54" s="1469"/>
      <c r="H54" s="1469"/>
      <c r="I54" s="1469"/>
      <c r="J54" s="1652" t="s">
        <v>343</v>
      </c>
      <c r="K54" s="1652"/>
      <c r="L54" s="1652"/>
      <c r="M54" s="1652"/>
      <c r="N54" s="1652"/>
      <c r="O54" s="1653"/>
      <c r="S54" s="2342"/>
      <c r="T54" s="2343"/>
      <c r="U54" s="2343"/>
      <c r="V54" s="2343"/>
      <c r="W54" s="2343"/>
      <c r="X54" s="2343"/>
      <c r="Y54" s="2343"/>
      <c r="Z54" s="2344"/>
      <c r="AA54" s="1629" t="s">
        <v>2451</v>
      </c>
      <c r="AB54" s="1632"/>
      <c r="AC54" s="1632"/>
      <c r="AD54" s="1632"/>
      <c r="AE54" s="1633"/>
      <c r="AF54" s="1629" t="s">
        <v>2344</v>
      </c>
      <c r="AG54" s="1632"/>
      <c r="AH54" s="1632"/>
      <c r="AI54" s="1632"/>
      <c r="AJ54" s="1633"/>
    </row>
    <row r="55" spans="2:38" ht="35.25" customHeight="1" x14ac:dyDescent="0.25">
      <c r="B55" s="1575"/>
      <c r="C55" s="2617"/>
      <c r="D55" s="1576"/>
      <c r="E55" s="1469" t="s">
        <v>611</v>
      </c>
      <c r="F55" s="1469"/>
      <c r="G55" s="1469"/>
      <c r="H55" s="1469"/>
      <c r="I55" s="1469"/>
      <c r="J55" s="1469" t="s">
        <v>8</v>
      </c>
      <c r="K55" s="1469"/>
      <c r="L55" s="1469"/>
      <c r="M55" s="1469"/>
      <c r="N55" s="1469"/>
      <c r="O55" s="2361"/>
      <c r="S55" s="2342"/>
      <c r="T55" s="2343"/>
      <c r="U55" s="2343"/>
      <c r="V55" s="2343"/>
      <c r="W55" s="2343"/>
      <c r="X55" s="2343"/>
      <c r="Y55" s="2343"/>
      <c r="Z55" s="2344"/>
      <c r="AA55" s="1629" t="s">
        <v>1651</v>
      </c>
      <c r="AB55" s="1632"/>
      <c r="AC55" s="1632"/>
      <c r="AD55" s="1632"/>
      <c r="AE55" s="1633"/>
      <c r="AF55" s="1460" t="s">
        <v>1932</v>
      </c>
      <c r="AG55" s="1461"/>
      <c r="AH55" s="1461"/>
      <c r="AI55" s="1461"/>
      <c r="AJ55" s="1462"/>
      <c r="AK55" s="1849" t="s">
        <v>1740</v>
      </c>
      <c r="AL55" s="2621"/>
    </row>
    <row r="56" spans="2:38" ht="34.5" customHeight="1" thickBot="1" x14ac:dyDescent="0.3">
      <c r="B56" s="2618"/>
      <c r="C56" s="2619"/>
      <c r="D56" s="2620"/>
      <c r="E56" s="2380" t="s">
        <v>1952</v>
      </c>
      <c r="F56" s="2381"/>
      <c r="G56" s="2381"/>
      <c r="H56" s="2381"/>
      <c r="I56" s="2381"/>
      <c r="J56" s="2381"/>
      <c r="K56" s="2381"/>
      <c r="L56" s="2381"/>
      <c r="M56" s="2381"/>
      <c r="N56" s="2381"/>
      <c r="O56" s="2382"/>
      <c r="S56" s="2342"/>
      <c r="T56" s="2343"/>
      <c r="U56" s="2343"/>
      <c r="V56" s="2343"/>
      <c r="W56" s="2343"/>
      <c r="X56" s="2343"/>
      <c r="Y56" s="2343"/>
      <c r="Z56" s="2344"/>
      <c r="AA56" s="1629" t="s">
        <v>1639</v>
      </c>
      <c r="AB56" s="1632"/>
      <c r="AC56" s="1632"/>
      <c r="AD56" s="1632"/>
      <c r="AE56" s="1633"/>
      <c r="AF56" s="1463"/>
      <c r="AG56" s="1464"/>
      <c r="AH56" s="1464"/>
      <c r="AI56" s="1464"/>
      <c r="AJ56" s="1465"/>
      <c r="AK56" s="2621"/>
      <c r="AL56" s="2621"/>
    </row>
    <row r="57" spans="2:38" ht="46.5" customHeight="1" thickBot="1" x14ac:dyDescent="0.3">
      <c r="S57" s="2342"/>
      <c r="T57" s="2343"/>
      <c r="U57" s="2343"/>
      <c r="V57" s="2343"/>
      <c r="W57" s="2343"/>
      <c r="X57" s="2343"/>
      <c r="Y57" s="2343"/>
      <c r="Z57" s="2344"/>
      <c r="AA57" s="2426" t="s">
        <v>2170</v>
      </c>
      <c r="AB57" s="2427"/>
      <c r="AC57" s="2427"/>
      <c r="AD57" s="2427"/>
      <c r="AE57" s="2427"/>
      <c r="AF57" s="2427"/>
      <c r="AG57" s="2427"/>
      <c r="AH57" s="2427"/>
      <c r="AI57" s="2427"/>
      <c r="AJ57" s="2428"/>
    </row>
    <row r="58" spans="2:38" ht="36.75" customHeight="1" thickBot="1" x14ac:dyDescent="0.3">
      <c r="B58" s="2383" t="s">
        <v>2167</v>
      </c>
      <c r="C58" s="2384"/>
      <c r="D58" s="2384"/>
      <c r="E58" s="2384"/>
      <c r="F58" s="2384"/>
      <c r="G58" s="2384"/>
      <c r="H58" s="2384"/>
      <c r="I58" s="2384"/>
      <c r="J58" s="2384"/>
      <c r="K58" s="2384"/>
      <c r="L58" s="2384"/>
      <c r="M58" s="2384"/>
      <c r="N58" s="2384"/>
      <c r="O58" s="2385"/>
      <c r="P58" s="620"/>
      <c r="S58" s="2342"/>
      <c r="T58" s="2343"/>
      <c r="U58" s="2343"/>
      <c r="V58" s="2343"/>
      <c r="W58" s="2343"/>
      <c r="X58" s="2343"/>
      <c r="Y58" s="2343"/>
      <c r="Z58" s="2344"/>
      <c r="AA58" s="1629" t="s">
        <v>753</v>
      </c>
      <c r="AB58" s="1632"/>
      <c r="AC58" s="1632"/>
      <c r="AD58" s="1632"/>
      <c r="AE58" s="1633"/>
      <c r="AF58" s="1657" t="s">
        <v>343</v>
      </c>
      <c r="AG58" s="1669"/>
      <c r="AH58" s="1669"/>
      <c r="AI58" s="1669"/>
      <c r="AJ58" s="1670"/>
    </row>
    <row r="59" spans="2:38" ht="51" customHeight="1" thickBot="1" x14ac:dyDescent="0.3">
      <c r="B59" s="1640" t="s">
        <v>1071</v>
      </c>
      <c r="C59" s="1641"/>
      <c r="D59" s="1642"/>
      <c r="E59" s="1640" t="s">
        <v>1063</v>
      </c>
      <c r="F59" s="1641"/>
      <c r="G59" s="1641"/>
      <c r="H59" s="1641"/>
      <c r="I59" s="1642"/>
      <c r="J59" s="1641" t="s">
        <v>1393</v>
      </c>
      <c r="K59" s="1641"/>
      <c r="L59" s="1641"/>
      <c r="M59" s="1641"/>
      <c r="N59" s="1641"/>
      <c r="O59" s="1642"/>
      <c r="P59" s="421"/>
      <c r="S59" s="2342"/>
      <c r="T59" s="2343"/>
      <c r="U59" s="2343"/>
      <c r="V59" s="2343"/>
      <c r="W59" s="2343"/>
      <c r="X59" s="2343"/>
      <c r="Y59" s="2343"/>
      <c r="Z59" s="2344"/>
      <c r="AA59" s="1629" t="s">
        <v>2451</v>
      </c>
      <c r="AB59" s="1632"/>
      <c r="AC59" s="1632"/>
      <c r="AD59" s="1632"/>
      <c r="AE59" s="1633"/>
      <c r="AF59" s="1629" t="s">
        <v>2344</v>
      </c>
      <c r="AG59" s="1632"/>
      <c r="AH59" s="1632"/>
      <c r="AI59" s="1632"/>
      <c r="AJ59" s="1633"/>
    </row>
    <row r="60" spans="2:38" ht="60.75" customHeight="1" x14ac:dyDescent="0.25">
      <c r="B60" s="2386" t="s">
        <v>642</v>
      </c>
      <c r="C60" s="2387"/>
      <c r="D60" s="2388"/>
      <c r="E60" s="2311" t="s">
        <v>2341</v>
      </c>
      <c r="F60" s="2311"/>
      <c r="G60" s="2311"/>
      <c r="H60" s="2311"/>
      <c r="I60" s="2311"/>
      <c r="J60" s="2311"/>
      <c r="K60" s="2311"/>
      <c r="L60" s="2311"/>
      <c r="M60" s="2311"/>
      <c r="N60" s="2311"/>
      <c r="O60" s="2312"/>
      <c r="S60" s="2342"/>
      <c r="T60" s="2343"/>
      <c r="U60" s="2343"/>
      <c r="V60" s="2343"/>
      <c r="W60" s="2343"/>
      <c r="X60" s="2343"/>
      <c r="Y60" s="2343"/>
      <c r="Z60" s="2344"/>
      <c r="AA60" s="1629" t="s">
        <v>450</v>
      </c>
      <c r="AB60" s="1632"/>
      <c r="AC60" s="1632"/>
      <c r="AD60" s="1632"/>
      <c r="AE60" s="1633"/>
      <c r="AF60" s="1629" t="s">
        <v>8</v>
      </c>
      <c r="AG60" s="1632"/>
      <c r="AH60" s="1632"/>
      <c r="AI60" s="1632"/>
      <c r="AJ60" s="2425"/>
    </row>
    <row r="61" spans="2:38" ht="46.5" customHeight="1" thickBot="1" x14ac:dyDescent="0.3">
      <c r="B61" s="2389"/>
      <c r="C61" s="2390"/>
      <c r="D61" s="2391"/>
      <c r="E61" s="1469" t="s">
        <v>611</v>
      </c>
      <c r="F61" s="1469"/>
      <c r="G61" s="1469"/>
      <c r="H61" s="1469"/>
      <c r="I61" s="1469"/>
      <c r="J61" s="1469" t="s">
        <v>2455</v>
      </c>
      <c r="K61" s="1469"/>
      <c r="L61" s="1469"/>
      <c r="M61" s="1469"/>
      <c r="N61" s="1469"/>
      <c r="O61" s="2361"/>
      <c r="S61" s="2342"/>
      <c r="T61" s="2343"/>
      <c r="U61" s="2343"/>
      <c r="V61" s="2343"/>
      <c r="W61" s="2343"/>
      <c r="X61" s="2343"/>
      <c r="Y61" s="2343"/>
      <c r="Z61" s="2344"/>
      <c r="AA61" s="1629" t="s">
        <v>1651</v>
      </c>
      <c r="AB61" s="1632"/>
      <c r="AC61" s="1632"/>
      <c r="AD61" s="1632"/>
      <c r="AE61" s="1633"/>
      <c r="AF61" s="1460" t="s">
        <v>1933</v>
      </c>
      <c r="AG61" s="1461"/>
      <c r="AH61" s="1461"/>
      <c r="AI61" s="1461"/>
      <c r="AJ61" s="2478"/>
      <c r="AK61" s="2622" t="s">
        <v>1740</v>
      </c>
      <c r="AL61" s="2623"/>
    </row>
    <row r="62" spans="2:38" ht="48.75" customHeight="1" x14ac:dyDescent="0.25">
      <c r="B62" s="2386" t="s">
        <v>653</v>
      </c>
      <c r="C62" s="2387"/>
      <c r="D62" s="2388"/>
      <c r="E62" s="2311" t="s">
        <v>2453</v>
      </c>
      <c r="F62" s="2311"/>
      <c r="G62" s="2311"/>
      <c r="H62" s="2311"/>
      <c r="I62" s="2311"/>
      <c r="J62" s="2311"/>
      <c r="K62" s="2311"/>
      <c r="L62" s="2311"/>
      <c r="M62" s="2311"/>
      <c r="N62" s="2311"/>
      <c r="O62" s="2312"/>
      <c r="S62" s="2342"/>
      <c r="T62" s="2343"/>
      <c r="U62" s="2343"/>
      <c r="V62" s="2343"/>
      <c r="W62" s="2343"/>
      <c r="X62" s="2343"/>
      <c r="Y62" s="2343"/>
      <c r="Z62" s="2344"/>
      <c r="AA62" s="1629" t="s">
        <v>450</v>
      </c>
      <c r="AB62" s="1632"/>
      <c r="AC62" s="1632"/>
      <c r="AD62" s="1632"/>
      <c r="AE62" s="1633"/>
      <c r="AF62" s="1463"/>
      <c r="AG62" s="1464"/>
      <c r="AH62" s="1464"/>
      <c r="AI62" s="1464"/>
      <c r="AJ62" s="2479"/>
      <c r="AK62" s="2624"/>
      <c r="AL62" s="2625"/>
    </row>
    <row r="63" spans="2:38" ht="46.5" customHeight="1" thickBot="1" x14ac:dyDescent="0.3">
      <c r="B63" s="2389"/>
      <c r="C63" s="2390"/>
      <c r="D63" s="2391"/>
      <c r="E63" s="1469" t="s">
        <v>611</v>
      </c>
      <c r="F63" s="1469"/>
      <c r="G63" s="1469"/>
      <c r="H63" s="1469"/>
      <c r="I63" s="1469"/>
      <c r="J63" s="1469" t="s">
        <v>1986</v>
      </c>
      <c r="K63" s="1469"/>
      <c r="L63" s="1469"/>
      <c r="M63" s="1469"/>
      <c r="N63" s="1469"/>
      <c r="O63" s="2361"/>
      <c r="S63" s="2342"/>
      <c r="T63" s="2343"/>
      <c r="U63" s="2343"/>
      <c r="V63" s="2343"/>
      <c r="W63" s="2343"/>
      <c r="X63" s="2343"/>
      <c r="Y63" s="2343"/>
      <c r="Z63" s="2344"/>
      <c r="AA63" s="2426" t="s">
        <v>2170</v>
      </c>
      <c r="AB63" s="2427"/>
      <c r="AC63" s="2427"/>
      <c r="AD63" s="2427"/>
      <c r="AE63" s="2427"/>
      <c r="AF63" s="2427"/>
      <c r="AG63" s="2427"/>
      <c r="AH63" s="2427"/>
      <c r="AI63" s="2427"/>
      <c r="AJ63" s="2428"/>
    </row>
    <row r="64" spans="2:38" ht="39.75" customHeight="1" x14ac:dyDescent="0.25">
      <c r="B64" s="2392" t="s">
        <v>2168</v>
      </c>
      <c r="C64" s="2393"/>
      <c r="D64" s="2394"/>
      <c r="E64" s="2311" t="s">
        <v>2452</v>
      </c>
      <c r="F64" s="2311"/>
      <c r="G64" s="2311"/>
      <c r="H64" s="2311"/>
      <c r="I64" s="2311"/>
      <c r="J64" s="2311"/>
      <c r="K64" s="2311"/>
      <c r="L64" s="2311"/>
      <c r="M64" s="2311"/>
      <c r="N64" s="2311"/>
      <c r="O64" s="2312"/>
      <c r="S64" s="2342"/>
      <c r="T64" s="2343"/>
      <c r="U64" s="2343"/>
      <c r="V64" s="2343"/>
      <c r="W64" s="2343"/>
      <c r="X64" s="2343"/>
      <c r="Y64" s="2343"/>
      <c r="Z64" s="2344"/>
      <c r="AA64" s="1629" t="s">
        <v>753</v>
      </c>
      <c r="AB64" s="1632"/>
      <c r="AC64" s="1632"/>
      <c r="AD64" s="1632"/>
      <c r="AE64" s="1633"/>
      <c r="AF64" s="1657" t="s">
        <v>343</v>
      </c>
      <c r="AG64" s="1669"/>
      <c r="AH64" s="1669"/>
      <c r="AI64" s="1669"/>
      <c r="AJ64" s="1670"/>
    </row>
    <row r="65" spans="2:39" ht="69" customHeight="1" thickBot="1" x14ac:dyDescent="0.3">
      <c r="B65" s="2395"/>
      <c r="C65" s="2396"/>
      <c r="D65" s="2397"/>
      <c r="E65" s="1469" t="s">
        <v>611</v>
      </c>
      <c r="F65" s="1469"/>
      <c r="G65" s="1469"/>
      <c r="H65" s="1469"/>
      <c r="I65" s="1469"/>
      <c r="J65" s="2379" t="s">
        <v>1987</v>
      </c>
      <c r="K65" s="1469"/>
      <c r="L65" s="1469"/>
      <c r="M65" s="1469"/>
      <c r="N65" s="1469"/>
      <c r="O65" s="2361"/>
      <c r="S65" s="2342"/>
      <c r="T65" s="2343"/>
      <c r="U65" s="2343"/>
      <c r="V65" s="2343"/>
      <c r="W65" s="2343"/>
      <c r="X65" s="2343"/>
      <c r="Y65" s="2343"/>
      <c r="Z65" s="2344"/>
      <c r="AA65" s="1629" t="s">
        <v>2451</v>
      </c>
      <c r="AB65" s="1632"/>
      <c r="AC65" s="1632"/>
      <c r="AD65" s="1632"/>
      <c r="AE65" s="1633"/>
      <c r="AF65" s="1629" t="s">
        <v>2344</v>
      </c>
      <c r="AG65" s="1632"/>
      <c r="AH65" s="1632"/>
      <c r="AI65" s="1632"/>
      <c r="AJ65" s="1633"/>
    </row>
    <row r="66" spans="2:39" ht="38.25" customHeight="1" x14ac:dyDescent="0.25">
      <c r="B66" s="2631" t="s">
        <v>343</v>
      </c>
      <c r="C66" s="2632"/>
      <c r="D66" s="2633"/>
      <c r="E66" s="2311" t="s">
        <v>2454</v>
      </c>
      <c r="F66" s="2311"/>
      <c r="G66" s="2311"/>
      <c r="H66" s="2311"/>
      <c r="I66" s="2311"/>
      <c r="J66" s="2311"/>
      <c r="K66" s="2311"/>
      <c r="L66" s="2311"/>
      <c r="M66" s="2311"/>
      <c r="N66" s="2311"/>
      <c r="O66" s="2312"/>
      <c r="S66" s="2342"/>
      <c r="T66" s="2343"/>
      <c r="U66" s="2343"/>
      <c r="V66" s="2343"/>
      <c r="W66" s="2343"/>
      <c r="X66" s="2343"/>
      <c r="Y66" s="2343"/>
      <c r="Z66" s="2344"/>
      <c r="AA66" s="1629" t="s">
        <v>450</v>
      </c>
      <c r="AB66" s="1632"/>
      <c r="AC66" s="1632"/>
      <c r="AD66" s="1632"/>
      <c r="AE66" s="1633"/>
      <c r="AF66" s="1629" t="s">
        <v>801</v>
      </c>
      <c r="AG66" s="1632"/>
      <c r="AH66" s="1632"/>
      <c r="AI66" s="1632"/>
      <c r="AJ66" s="2425"/>
    </row>
    <row r="67" spans="2:39" ht="55.5" customHeight="1" thickBot="1" x14ac:dyDescent="0.3">
      <c r="B67" s="2634"/>
      <c r="C67" s="2635"/>
      <c r="D67" s="2636"/>
      <c r="E67" s="1633" t="s">
        <v>611</v>
      </c>
      <c r="F67" s="1469"/>
      <c r="G67" s="1469"/>
      <c r="H67" s="1469"/>
      <c r="I67" s="1469"/>
      <c r="J67" s="1469" t="s">
        <v>2166</v>
      </c>
      <c r="K67" s="1469"/>
      <c r="L67" s="1469"/>
      <c r="M67" s="1469"/>
      <c r="N67" s="1469"/>
      <c r="O67" s="2361"/>
      <c r="S67" s="2342"/>
      <c r="T67" s="2343"/>
      <c r="U67" s="2343"/>
      <c r="V67" s="2343"/>
      <c r="W67" s="2343"/>
      <c r="X67" s="2343"/>
      <c r="Y67" s="2343"/>
      <c r="Z67" s="2344"/>
      <c r="AA67" s="1629" t="s">
        <v>509</v>
      </c>
      <c r="AB67" s="1632"/>
      <c r="AC67" s="1632"/>
      <c r="AD67" s="1632"/>
      <c r="AE67" s="1633"/>
      <c r="AF67" s="1629" t="s">
        <v>8</v>
      </c>
      <c r="AG67" s="1632"/>
      <c r="AH67" s="1632"/>
      <c r="AI67" s="1632"/>
      <c r="AJ67" s="2425"/>
      <c r="AK67" s="2328" t="s">
        <v>1741</v>
      </c>
      <c r="AL67" s="2329"/>
    </row>
    <row r="68" spans="2:39" ht="55.5" customHeight="1" x14ac:dyDescent="0.25">
      <c r="B68" s="2631" t="s">
        <v>4072</v>
      </c>
      <c r="C68" s="2632"/>
      <c r="D68" s="2633"/>
      <c r="E68" s="2311" t="s">
        <v>4082</v>
      </c>
      <c r="F68" s="2311"/>
      <c r="G68" s="2311"/>
      <c r="H68" s="2311"/>
      <c r="I68" s="2311"/>
      <c r="J68" s="2311"/>
      <c r="K68" s="2311"/>
      <c r="L68" s="2311"/>
      <c r="M68" s="2311"/>
      <c r="N68" s="2311"/>
      <c r="O68" s="2312"/>
      <c r="S68" s="2342"/>
      <c r="T68" s="2343"/>
      <c r="U68" s="2343"/>
      <c r="V68" s="2343"/>
      <c r="W68" s="2343"/>
      <c r="X68" s="2343"/>
      <c r="Y68" s="2343"/>
      <c r="Z68" s="2344"/>
      <c r="AA68" s="1629" t="s">
        <v>496</v>
      </c>
      <c r="AB68" s="1632"/>
      <c r="AC68" s="1632"/>
      <c r="AD68" s="1632"/>
      <c r="AE68" s="1633"/>
      <c r="AF68" s="1629" t="s">
        <v>801</v>
      </c>
      <c r="AG68" s="1632"/>
      <c r="AH68" s="1632"/>
      <c r="AI68" s="1632"/>
      <c r="AJ68" s="2425"/>
      <c r="AK68" s="2330"/>
      <c r="AL68" s="2331"/>
    </row>
    <row r="69" spans="2:39" ht="55.5" customHeight="1" thickBot="1" x14ac:dyDescent="0.3">
      <c r="B69" s="2634"/>
      <c r="C69" s="2635"/>
      <c r="D69" s="2636"/>
      <c r="E69" s="1633" t="s">
        <v>611</v>
      </c>
      <c r="F69" s="1469"/>
      <c r="G69" s="1469"/>
      <c r="H69" s="1469"/>
      <c r="I69" s="1469"/>
      <c r="J69" s="1469" t="s">
        <v>2166</v>
      </c>
      <c r="K69" s="1469"/>
      <c r="L69" s="1469"/>
      <c r="M69" s="1469"/>
      <c r="N69" s="1469"/>
      <c r="O69" s="2361"/>
      <c r="S69" s="2342"/>
      <c r="T69" s="2343"/>
      <c r="U69" s="2343"/>
      <c r="V69" s="2343"/>
      <c r="W69" s="2343"/>
      <c r="X69" s="2343"/>
      <c r="Y69" s="2343"/>
      <c r="Z69" s="2344"/>
      <c r="AA69" s="1629" t="s">
        <v>1651</v>
      </c>
      <c r="AB69" s="1632"/>
      <c r="AC69" s="1632"/>
      <c r="AD69" s="1632"/>
      <c r="AE69" s="1633"/>
      <c r="AF69" s="1460" t="s">
        <v>1934</v>
      </c>
      <c r="AG69" s="1461"/>
      <c r="AH69" s="1461"/>
      <c r="AI69" s="1461"/>
      <c r="AJ69" s="2478"/>
      <c r="AK69" s="2330"/>
      <c r="AL69" s="2331"/>
    </row>
    <row r="70" spans="2:39" ht="37.5" customHeight="1" thickBot="1" x14ac:dyDescent="0.3">
      <c r="B70" s="2303" t="s">
        <v>4073</v>
      </c>
      <c r="C70" s="2304"/>
      <c r="D70" s="2304"/>
      <c r="E70" s="2647" t="s">
        <v>4168</v>
      </c>
      <c r="F70" s="2304"/>
      <c r="G70" s="2304"/>
      <c r="H70" s="2304"/>
      <c r="I70" s="2304"/>
      <c r="J70" s="2304"/>
      <c r="K70" s="2304"/>
      <c r="L70" s="2304"/>
      <c r="M70" s="2304"/>
      <c r="N70" s="2304"/>
      <c r="O70" s="2648"/>
      <c r="P70" s="715"/>
      <c r="S70" s="2342"/>
      <c r="T70" s="2343"/>
      <c r="U70" s="2343"/>
      <c r="V70" s="2343"/>
      <c r="W70" s="2343"/>
      <c r="X70" s="2343"/>
      <c r="Y70" s="2343"/>
      <c r="Z70" s="2344"/>
      <c r="AA70" s="1629" t="s">
        <v>509</v>
      </c>
      <c r="AB70" s="1632"/>
      <c r="AC70" s="1632"/>
      <c r="AD70" s="1632"/>
      <c r="AE70" s="1633"/>
      <c r="AF70" s="1463"/>
      <c r="AG70" s="1464"/>
      <c r="AH70" s="1464"/>
      <c r="AI70" s="1464"/>
      <c r="AJ70" s="2479"/>
      <c r="AK70" s="2330"/>
      <c r="AL70" s="2331"/>
    </row>
    <row r="71" spans="2:39" ht="39" customHeight="1" thickBot="1" x14ac:dyDescent="0.3">
      <c r="B71" s="2313" t="s">
        <v>2173</v>
      </c>
      <c r="C71" s="2314"/>
      <c r="D71" s="2338"/>
      <c r="E71" s="1597" t="s">
        <v>2345</v>
      </c>
      <c r="F71" s="1597"/>
      <c r="G71" s="1597"/>
      <c r="H71" s="1597"/>
      <c r="I71" s="1597"/>
      <c r="J71" s="1597"/>
      <c r="K71" s="1597"/>
      <c r="L71" s="1597"/>
      <c r="M71" s="1597"/>
      <c r="N71" s="1597"/>
      <c r="O71" s="1598"/>
      <c r="S71" s="2342"/>
      <c r="T71" s="2343"/>
      <c r="U71" s="2343"/>
      <c r="V71" s="2343"/>
      <c r="W71" s="2343"/>
      <c r="X71" s="2343"/>
      <c r="Y71" s="2343"/>
      <c r="Z71" s="2344"/>
      <c r="AA71" s="2426" t="s">
        <v>2170</v>
      </c>
      <c r="AB71" s="2427"/>
      <c r="AC71" s="2427"/>
      <c r="AD71" s="2427"/>
      <c r="AE71" s="2427"/>
      <c r="AF71" s="2427"/>
      <c r="AG71" s="2427"/>
      <c r="AH71" s="2427"/>
      <c r="AI71" s="2427"/>
      <c r="AJ71" s="2428"/>
      <c r="AK71" s="1247"/>
      <c r="AL71" s="1246"/>
    </row>
    <row r="72" spans="2:39" ht="60.75" customHeight="1" thickBot="1" x14ac:dyDescent="0.3">
      <c r="B72" s="2313" t="s">
        <v>2174</v>
      </c>
      <c r="C72" s="2314"/>
      <c r="D72" s="2338"/>
      <c r="E72" s="1597" t="s">
        <v>2345</v>
      </c>
      <c r="F72" s="1597"/>
      <c r="G72" s="1597"/>
      <c r="H72" s="1597"/>
      <c r="I72" s="1597"/>
      <c r="J72" s="1597"/>
      <c r="K72" s="1597"/>
      <c r="L72" s="1597"/>
      <c r="M72" s="1597"/>
      <c r="N72" s="1597"/>
      <c r="O72" s="1598"/>
      <c r="S72" s="2342"/>
      <c r="T72" s="2343"/>
      <c r="U72" s="2343"/>
      <c r="V72" s="2343"/>
      <c r="W72" s="2343"/>
      <c r="X72" s="2343"/>
      <c r="Y72" s="2343"/>
      <c r="Z72" s="2344"/>
      <c r="AA72" s="1629" t="s">
        <v>753</v>
      </c>
      <c r="AB72" s="1632"/>
      <c r="AC72" s="1632"/>
      <c r="AD72" s="1632"/>
      <c r="AE72" s="1633"/>
      <c r="AF72" s="1657" t="s">
        <v>343</v>
      </c>
      <c r="AG72" s="1669"/>
      <c r="AH72" s="1669"/>
      <c r="AI72" s="1669"/>
      <c r="AJ72" s="1670"/>
      <c r="AK72" s="1248"/>
      <c r="AL72" s="1249"/>
    </row>
    <row r="73" spans="2:39" ht="37.5" customHeight="1" thickBot="1" x14ac:dyDescent="0.3">
      <c r="B73" s="2313" t="s">
        <v>4075</v>
      </c>
      <c r="C73" s="2314"/>
      <c r="D73" s="2338"/>
      <c r="E73" s="1597" t="s">
        <v>2345</v>
      </c>
      <c r="F73" s="1597"/>
      <c r="G73" s="1597"/>
      <c r="H73" s="1597"/>
      <c r="I73" s="1597"/>
      <c r="J73" s="1597"/>
      <c r="K73" s="1597"/>
      <c r="L73" s="1597"/>
      <c r="M73" s="1597"/>
      <c r="N73" s="1597"/>
      <c r="O73" s="1598"/>
      <c r="S73" s="2342"/>
      <c r="T73" s="2343"/>
      <c r="U73" s="2343"/>
      <c r="V73" s="2343"/>
      <c r="W73" s="2343"/>
      <c r="X73" s="2343"/>
      <c r="Y73" s="2343"/>
      <c r="Z73" s="2344"/>
      <c r="AA73" s="1629" t="s">
        <v>2451</v>
      </c>
      <c r="AB73" s="1632"/>
      <c r="AC73" s="1632"/>
      <c r="AD73" s="1632"/>
      <c r="AE73" s="1633"/>
      <c r="AF73" s="1629" t="s">
        <v>2344</v>
      </c>
      <c r="AG73" s="1632"/>
      <c r="AH73" s="1632"/>
      <c r="AI73" s="1632"/>
      <c r="AJ73" s="1633"/>
    </row>
    <row r="74" spans="2:39" ht="48.75" customHeight="1" thickBot="1" x14ac:dyDescent="0.3">
      <c r="B74" s="2303" t="s">
        <v>4076</v>
      </c>
      <c r="C74" s="2304"/>
      <c r="D74" s="2334"/>
      <c r="E74" s="1597" t="s">
        <v>2345</v>
      </c>
      <c r="F74" s="1597"/>
      <c r="G74" s="1597"/>
      <c r="H74" s="1597"/>
      <c r="I74" s="1597"/>
      <c r="J74" s="1597"/>
      <c r="K74" s="1597"/>
      <c r="L74" s="1597"/>
      <c r="M74" s="1597"/>
      <c r="N74" s="1597"/>
      <c r="O74" s="1598"/>
      <c r="P74" s="620"/>
      <c r="S74" s="2342"/>
      <c r="T74" s="2343"/>
      <c r="U74" s="2343"/>
      <c r="V74" s="2343"/>
      <c r="W74" s="2343"/>
      <c r="X74" s="2343"/>
      <c r="Y74" s="2343"/>
      <c r="Z74" s="2344"/>
      <c r="AA74" s="1629" t="s">
        <v>450</v>
      </c>
      <c r="AB74" s="1632"/>
      <c r="AC74" s="1632"/>
      <c r="AD74" s="1632"/>
      <c r="AE74" s="1633"/>
      <c r="AF74" s="1629" t="s">
        <v>801</v>
      </c>
      <c r="AG74" s="1632"/>
      <c r="AH74" s="1632"/>
      <c r="AI74" s="1632"/>
      <c r="AJ74" s="2425"/>
    </row>
    <row r="75" spans="2:39" ht="51" customHeight="1" thickBot="1" x14ac:dyDescent="0.3">
      <c r="B75" s="2303" t="s">
        <v>4077</v>
      </c>
      <c r="C75" s="2304"/>
      <c r="D75" s="2304"/>
      <c r="E75" s="1597" t="s">
        <v>2345</v>
      </c>
      <c r="F75" s="1597"/>
      <c r="G75" s="1597"/>
      <c r="H75" s="1597"/>
      <c r="I75" s="1597"/>
      <c r="J75" s="1597"/>
      <c r="K75" s="1597"/>
      <c r="L75" s="1597"/>
      <c r="M75" s="1597"/>
      <c r="N75" s="1597"/>
      <c r="O75" s="1598"/>
      <c r="P75" s="223"/>
      <c r="S75" s="2342"/>
      <c r="T75" s="2343"/>
      <c r="U75" s="2343"/>
      <c r="V75" s="2343"/>
      <c r="W75" s="2343"/>
      <c r="X75" s="2343"/>
      <c r="Y75" s="2343"/>
      <c r="Z75" s="2344"/>
      <c r="AA75" s="1629" t="s">
        <v>509</v>
      </c>
      <c r="AB75" s="1632"/>
      <c r="AC75" s="1632"/>
      <c r="AD75" s="1632"/>
      <c r="AE75" s="1633"/>
      <c r="AF75" s="1629" t="s">
        <v>1742</v>
      </c>
      <c r="AG75" s="1632"/>
      <c r="AH75" s="1632"/>
      <c r="AI75" s="1632"/>
      <c r="AJ75" s="2425"/>
      <c r="AK75" s="2330" t="s">
        <v>1880</v>
      </c>
      <c r="AL75" s="2348"/>
      <c r="AM75" s="2348"/>
    </row>
    <row r="76" spans="2:39" ht="39.75" customHeight="1" thickBot="1" x14ac:dyDescent="0.3">
      <c r="S76" s="2342"/>
      <c r="T76" s="2343"/>
      <c r="U76" s="2343"/>
      <c r="V76" s="2343"/>
      <c r="W76" s="2343"/>
      <c r="X76" s="2343"/>
      <c r="Y76" s="2343"/>
      <c r="Z76" s="2344"/>
      <c r="AA76" s="1629" t="s">
        <v>496</v>
      </c>
      <c r="AB76" s="1632"/>
      <c r="AC76" s="1632"/>
      <c r="AD76" s="1632"/>
      <c r="AE76" s="1633"/>
      <c r="AF76" s="1629" t="s">
        <v>1737</v>
      </c>
      <c r="AG76" s="1632"/>
      <c r="AH76" s="1632"/>
      <c r="AI76" s="1632"/>
      <c r="AJ76" s="2425"/>
      <c r="AK76" s="2330"/>
      <c r="AL76" s="2348"/>
      <c r="AM76" s="2348"/>
    </row>
    <row r="77" spans="2:39" ht="36.75" customHeight="1" thickBot="1" x14ac:dyDescent="0.3">
      <c r="B77" s="2383" t="s">
        <v>1637</v>
      </c>
      <c r="C77" s="2384"/>
      <c r="D77" s="2384"/>
      <c r="E77" s="2384"/>
      <c r="F77" s="2384"/>
      <c r="G77" s="2384"/>
      <c r="H77" s="2384"/>
      <c r="I77" s="2384"/>
      <c r="J77" s="2384"/>
      <c r="K77" s="2384"/>
      <c r="L77" s="2384"/>
      <c r="M77" s="2384"/>
      <c r="N77" s="2384"/>
      <c r="O77" s="2385"/>
      <c r="P77" s="630"/>
      <c r="S77" s="2342"/>
      <c r="T77" s="2343"/>
      <c r="U77" s="2343"/>
      <c r="V77" s="2343"/>
      <c r="W77" s="2343"/>
      <c r="X77" s="2343"/>
      <c r="Y77" s="2343"/>
      <c r="Z77" s="2344"/>
      <c r="AA77" s="1629" t="s">
        <v>498</v>
      </c>
      <c r="AB77" s="1632"/>
      <c r="AC77" s="1632"/>
      <c r="AD77" s="1632"/>
      <c r="AE77" s="1633"/>
      <c r="AF77" s="1629" t="s">
        <v>8</v>
      </c>
      <c r="AG77" s="1632"/>
      <c r="AH77" s="1632"/>
      <c r="AI77" s="1632"/>
      <c r="AJ77" s="2425"/>
      <c r="AK77" s="2330"/>
      <c r="AL77" s="2348"/>
      <c r="AM77" s="2348"/>
    </row>
    <row r="78" spans="2:39" ht="36.75" customHeight="1" thickBot="1" x14ac:dyDescent="0.3">
      <c r="B78" s="1640" t="s">
        <v>1071</v>
      </c>
      <c r="C78" s="1641"/>
      <c r="D78" s="1642"/>
      <c r="E78" s="1640" t="s">
        <v>1063</v>
      </c>
      <c r="F78" s="1641"/>
      <c r="G78" s="1641"/>
      <c r="H78" s="1641"/>
      <c r="I78" s="1642"/>
      <c r="J78" s="1641" t="s">
        <v>1393</v>
      </c>
      <c r="K78" s="1641"/>
      <c r="L78" s="1641"/>
      <c r="M78" s="1641"/>
      <c r="N78" s="1641"/>
      <c r="O78" s="1642"/>
      <c r="P78" s="465"/>
      <c r="S78" s="2342"/>
      <c r="T78" s="2343"/>
      <c r="U78" s="2343"/>
      <c r="V78" s="2343"/>
      <c r="W78" s="2343"/>
      <c r="X78" s="2343"/>
      <c r="Y78" s="2343"/>
      <c r="Z78" s="2344"/>
      <c r="AA78" s="1629" t="s">
        <v>1651</v>
      </c>
      <c r="AB78" s="1632"/>
      <c r="AC78" s="1632"/>
      <c r="AD78" s="1632"/>
      <c r="AE78" s="1633"/>
      <c r="AF78" s="1460" t="s">
        <v>1935</v>
      </c>
      <c r="AG78" s="1461"/>
      <c r="AH78" s="1461"/>
      <c r="AI78" s="1461"/>
      <c r="AJ78" s="2478"/>
      <c r="AK78" s="2330"/>
      <c r="AL78" s="2348"/>
      <c r="AM78" s="2348"/>
    </row>
    <row r="79" spans="2:39" ht="39" customHeight="1" thickBot="1" x14ac:dyDescent="0.3">
      <c r="B79" s="2339" t="s">
        <v>642</v>
      </c>
      <c r="C79" s="2340"/>
      <c r="D79" s="2341"/>
      <c r="E79" s="2402" t="s">
        <v>1638</v>
      </c>
      <c r="F79" s="2402"/>
      <c r="G79" s="2402"/>
      <c r="H79" s="2402"/>
      <c r="I79" s="2402"/>
      <c r="J79" s="2402"/>
      <c r="K79" s="2402"/>
      <c r="L79" s="2402"/>
      <c r="M79" s="2402"/>
      <c r="N79" s="2402"/>
      <c r="O79" s="2403"/>
      <c r="S79" s="2342"/>
      <c r="T79" s="2343"/>
      <c r="U79" s="2343"/>
      <c r="V79" s="2343"/>
      <c r="W79" s="2343"/>
      <c r="X79" s="2343"/>
      <c r="Y79" s="2343"/>
      <c r="Z79" s="2344"/>
      <c r="AA79" s="2270" t="s">
        <v>1761</v>
      </c>
      <c r="AB79" s="2271"/>
      <c r="AC79" s="2271"/>
      <c r="AD79" s="2271"/>
      <c r="AE79" s="1664"/>
      <c r="AF79" s="2487"/>
      <c r="AG79" s="2488"/>
      <c r="AH79" s="2488"/>
      <c r="AI79" s="2488"/>
      <c r="AJ79" s="2489"/>
      <c r="AK79" s="2330"/>
      <c r="AL79" s="2348"/>
      <c r="AM79" s="2348"/>
    </row>
    <row r="80" spans="2:39" ht="39" customHeight="1" thickBot="1" x14ac:dyDescent="0.3">
      <c r="B80" s="2342"/>
      <c r="C80" s="2343"/>
      <c r="D80" s="2344"/>
      <c r="E80" s="1469" t="s">
        <v>753</v>
      </c>
      <c r="F80" s="1469"/>
      <c r="G80" s="1469"/>
      <c r="H80" s="1469"/>
      <c r="I80" s="1469"/>
      <c r="J80" s="1469" t="s">
        <v>646</v>
      </c>
      <c r="K80" s="1469"/>
      <c r="L80" s="1469"/>
      <c r="M80" s="1469"/>
      <c r="N80" s="1469"/>
      <c r="O80" s="2361"/>
      <c r="S80" s="2345" t="s">
        <v>653</v>
      </c>
      <c r="T80" s="2346"/>
      <c r="U80" s="2346"/>
      <c r="V80" s="2346"/>
      <c r="W80" s="2346"/>
      <c r="X80" s="2346"/>
      <c r="Y80" s="2346"/>
      <c r="Z80" s="2346"/>
      <c r="AA80" s="2305" t="s">
        <v>2175</v>
      </c>
      <c r="AB80" s="2306"/>
      <c r="AC80" s="2306"/>
      <c r="AD80" s="2306"/>
      <c r="AE80" s="2306"/>
      <c r="AF80" s="2306"/>
      <c r="AG80" s="2306"/>
      <c r="AH80" s="2306"/>
      <c r="AI80" s="2306"/>
      <c r="AJ80" s="2307"/>
      <c r="AK80" s="1245"/>
      <c r="AL80" s="1250"/>
      <c r="AM80" s="1251"/>
    </row>
    <row r="81" spans="2:39" ht="35.25" customHeight="1" thickBot="1" x14ac:dyDescent="0.3">
      <c r="B81" s="2342"/>
      <c r="C81" s="2343"/>
      <c r="D81" s="2344"/>
      <c r="E81" s="802"/>
      <c r="F81" s="2407" t="s">
        <v>2042</v>
      </c>
      <c r="G81" s="2408"/>
      <c r="H81" s="2408"/>
      <c r="I81" s="2408"/>
      <c r="J81" s="2408"/>
      <c r="K81" s="2408"/>
      <c r="L81" s="2408"/>
      <c r="M81" s="2408"/>
      <c r="N81" s="2408"/>
      <c r="O81" s="2409"/>
      <c r="S81" s="2345" t="s">
        <v>2168</v>
      </c>
      <c r="T81" s="2346"/>
      <c r="U81" s="2346"/>
      <c r="V81" s="2346"/>
      <c r="W81" s="2346"/>
      <c r="X81" s="2346"/>
      <c r="Y81" s="2346"/>
      <c r="Z81" s="2346"/>
      <c r="AA81" s="2305" t="s">
        <v>2175</v>
      </c>
      <c r="AB81" s="2306"/>
      <c r="AC81" s="2306"/>
      <c r="AD81" s="2306"/>
      <c r="AE81" s="2306"/>
      <c r="AF81" s="2306"/>
      <c r="AG81" s="2306"/>
      <c r="AH81" s="2306"/>
      <c r="AI81" s="2306"/>
      <c r="AJ81" s="2307"/>
      <c r="AK81" s="1252"/>
      <c r="AL81" s="1253"/>
      <c r="AM81" s="1254"/>
    </row>
    <row r="82" spans="2:39" ht="54.75" customHeight="1" thickBot="1" x14ac:dyDescent="0.3">
      <c r="B82" s="2410"/>
      <c r="C82" s="2411"/>
      <c r="D82" s="2412"/>
      <c r="E82" s="1786" t="s">
        <v>2451</v>
      </c>
      <c r="F82" s="1786"/>
      <c r="G82" s="1786"/>
      <c r="H82" s="1786"/>
      <c r="I82" s="1786"/>
      <c r="J82" s="1786">
        <v>6</v>
      </c>
      <c r="K82" s="1786"/>
      <c r="L82" s="1786"/>
      <c r="M82" s="1786"/>
      <c r="N82" s="1786"/>
      <c r="O82" s="2467"/>
      <c r="S82" s="2345" t="s">
        <v>343</v>
      </c>
      <c r="T82" s="2346"/>
      <c r="U82" s="2346"/>
      <c r="V82" s="2346"/>
      <c r="W82" s="2346"/>
      <c r="X82" s="2346"/>
      <c r="Y82" s="2346"/>
      <c r="Z82" s="2346"/>
      <c r="AA82" s="2305" t="s">
        <v>2175</v>
      </c>
      <c r="AB82" s="2306"/>
      <c r="AC82" s="2306"/>
      <c r="AD82" s="2306"/>
      <c r="AE82" s="2306"/>
      <c r="AF82" s="2306"/>
      <c r="AG82" s="2306"/>
      <c r="AH82" s="2306"/>
      <c r="AI82" s="2306"/>
      <c r="AJ82" s="2307"/>
    </row>
    <row r="83" spans="2:39" ht="35.25" customHeight="1" thickBot="1" x14ac:dyDescent="0.3">
      <c r="B83" s="2308" t="s">
        <v>653</v>
      </c>
      <c r="C83" s="2309"/>
      <c r="D83" s="2310"/>
      <c r="E83" s="2311" t="s">
        <v>2180</v>
      </c>
      <c r="F83" s="2311"/>
      <c r="G83" s="2311"/>
      <c r="H83" s="2311"/>
      <c r="I83" s="2311"/>
      <c r="J83" s="2311"/>
      <c r="K83" s="2311"/>
      <c r="L83" s="2311"/>
      <c r="M83" s="2311"/>
      <c r="N83" s="2311"/>
      <c r="O83" s="2312"/>
      <c r="S83" s="2345" t="s">
        <v>4072</v>
      </c>
      <c r="T83" s="2346"/>
      <c r="U83" s="2346"/>
      <c r="V83" s="2346"/>
      <c r="W83" s="2346"/>
      <c r="X83" s="2346"/>
      <c r="Y83" s="2346"/>
      <c r="Z83" s="2346"/>
      <c r="AA83" s="2305" t="s">
        <v>2175</v>
      </c>
      <c r="AB83" s="2306"/>
      <c r="AC83" s="2306"/>
      <c r="AD83" s="2306"/>
      <c r="AE83" s="2306"/>
      <c r="AF83" s="2306"/>
      <c r="AG83" s="2306"/>
      <c r="AH83" s="2306"/>
      <c r="AI83" s="2306"/>
      <c r="AJ83" s="2307"/>
    </row>
    <row r="84" spans="2:39" ht="36.75" customHeight="1" thickBot="1" x14ac:dyDescent="0.3">
      <c r="B84" s="2308" t="s">
        <v>2168</v>
      </c>
      <c r="C84" s="2309"/>
      <c r="D84" s="2310"/>
      <c r="E84" s="2311" t="s">
        <v>2180</v>
      </c>
      <c r="F84" s="2311"/>
      <c r="G84" s="2311"/>
      <c r="H84" s="2311"/>
      <c r="I84" s="2311"/>
      <c r="J84" s="2311"/>
      <c r="K84" s="2311"/>
      <c r="L84" s="2311"/>
      <c r="M84" s="2311"/>
      <c r="N84" s="2311"/>
      <c r="O84" s="2312"/>
      <c r="S84" s="2345" t="s">
        <v>4073</v>
      </c>
      <c r="T84" s="2346"/>
      <c r="U84" s="2346"/>
      <c r="V84" s="2346"/>
      <c r="W84" s="2346"/>
      <c r="X84" s="2346"/>
      <c r="Y84" s="2346"/>
      <c r="Z84" s="2346"/>
      <c r="AA84" s="2422" t="s">
        <v>4083</v>
      </c>
      <c r="AB84" s="2423"/>
      <c r="AC84" s="2423"/>
      <c r="AD84" s="2423"/>
      <c r="AE84" s="2423"/>
      <c r="AF84" s="2423"/>
      <c r="AG84" s="2423"/>
      <c r="AH84" s="2423"/>
      <c r="AI84" s="2423"/>
      <c r="AJ84" s="2424"/>
    </row>
    <row r="85" spans="2:39" ht="37.5" customHeight="1" thickBot="1" x14ac:dyDescent="0.3">
      <c r="B85" s="2308" t="s">
        <v>343</v>
      </c>
      <c r="C85" s="2309"/>
      <c r="D85" s="2310"/>
      <c r="E85" s="2311" t="s">
        <v>2180</v>
      </c>
      <c r="F85" s="2311"/>
      <c r="G85" s="2311"/>
      <c r="H85" s="2311"/>
      <c r="I85" s="2311"/>
      <c r="J85" s="2311"/>
      <c r="K85" s="2311"/>
      <c r="L85" s="2311"/>
      <c r="M85" s="2311"/>
      <c r="N85" s="2311"/>
      <c r="O85" s="2312"/>
      <c r="S85" s="2345" t="s">
        <v>2173</v>
      </c>
      <c r="T85" s="2346"/>
      <c r="U85" s="2346"/>
      <c r="V85" s="2346"/>
      <c r="W85" s="2346"/>
      <c r="X85" s="2346"/>
      <c r="Y85" s="2346"/>
      <c r="Z85" s="2347"/>
      <c r="AA85" s="2305" t="s">
        <v>2345</v>
      </c>
      <c r="AB85" s="2306"/>
      <c r="AC85" s="2306"/>
      <c r="AD85" s="2306"/>
      <c r="AE85" s="2306"/>
      <c r="AF85" s="2306"/>
      <c r="AG85" s="2306"/>
      <c r="AH85" s="2306"/>
      <c r="AI85" s="2306"/>
      <c r="AJ85" s="2307"/>
    </row>
    <row r="86" spans="2:39" ht="37.5" customHeight="1" thickBot="1" x14ac:dyDescent="0.3">
      <c r="B86" s="2308" t="s">
        <v>4072</v>
      </c>
      <c r="C86" s="2309"/>
      <c r="D86" s="2310"/>
      <c r="E86" s="2311" t="s">
        <v>2180</v>
      </c>
      <c r="F86" s="2311"/>
      <c r="G86" s="2311"/>
      <c r="H86" s="2311"/>
      <c r="I86" s="2311"/>
      <c r="J86" s="2311"/>
      <c r="K86" s="2311"/>
      <c r="L86" s="2311"/>
      <c r="M86" s="2311"/>
      <c r="N86" s="2311"/>
      <c r="O86" s="2312"/>
      <c r="S86" s="2345" t="s">
        <v>2174</v>
      </c>
      <c r="T86" s="2346"/>
      <c r="U86" s="2346"/>
      <c r="V86" s="2346"/>
      <c r="W86" s="2346"/>
      <c r="X86" s="2346"/>
      <c r="Y86" s="2346"/>
      <c r="Z86" s="2347"/>
      <c r="AA86" s="2305" t="s">
        <v>2345</v>
      </c>
      <c r="AB86" s="2306"/>
      <c r="AC86" s="2306"/>
      <c r="AD86" s="2306"/>
      <c r="AE86" s="2306"/>
      <c r="AF86" s="2306"/>
      <c r="AG86" s="2306"/>
      <c r="AH86" s="2306"/>
      <c r="AI86" s="2306"/>
      <c r="AJ86" s="2307"/>
    </row>
    <row r="87" spans="2:39" ht="35.25" customHeight="1" thickBot="1" x14ac:dyDescent="0.3">
      <c r="B87" s="2308" t="s">
        <v>4073</v>
      </c>
      <c r="C87" s="2309"/>
      <c r="D87" s="2310"/>
      <c r="E87" s="2419" t="s">
        <v>4084</v>
      </c>
      <c r="F87" s="2420"/>
      <c r="G87" s="2420"/>
      <c r="H87" s="2420"/>
      <c r="I87" s="2420"/>
      <c r="J87" s="2420"/>
      <c r="K87" s="2420"/>
      <c r="L87" s="2420"/>
      <c r="M87" s="2420"/>
      <c r="N87" s="2420"/>
      <c r="O87" s="2421"/>
      <c r="P87" s="714"/>
      <c r="S87" s="2345" t="s">
        <v>4075</v>
      </c>
      <c r="T87" s="2346"/>
      <c r="U87" s="2346"/>
      <c r="V87" s="2346"/>
      <c r="W87" s="2346"/>
      <c r="X87" s="2346"/>
      <c r="Y87" s="2346"/>
      <c r="Z87" s="2347"/>
      <c r="AA87" s="2305" t="s">
        <v>2345</v>
      </c>
      <c r="AB87" s="2306"/>
      <c r="AC87" s="2306"/>
      <c r="AD87" s="2306"/>
      <c r="AE87" s="2306"/>
      <c r="AF87" s="2306"/>
      <c r="AG87" s="2306"/>
      <c r="AH87" s="2306"/>
      <c r="AI87" s="2306"/>
      <c r="AJ87" s="2307"/>
    </row>
    <row r="88" spans="2:39" ht="39.75" customHeight="1" thickBot="1" x14ac:dyDescent="0.3">
      <c r="B88" s="2313" t="s">
        <v>2173</v>
      </c>
      <c r="C88" s="2314"/>
      <c r="D88" s="2338"/>
      <c r="E88" s="2311" t="s">
        <v>2345</v>
      </c>
      <c r="F88" s="2311"/>
      <c r="G88" s="2311"/>
      <c r="H88" s="2311"/>
      <c r="I88" s="2311"/>
      <c r="J88" s="2311"/>
      <c r="K88" s="2311"/>
      <c r="L88" s="2311"/>
      <c r="M88" s="2311"/>
      <c r="N88" s="2311"/>
      <c r="O88" s="2312"/>
      <c r="P88" s="630"/>
      <c r="S88" s="2345" t="s">
        <v>4076</v>
      </c>
      <c r="T88" s="2346"/>
      <c r="U88" s="2346"/>
      <c r="V88" s="2346"/>
      <c r="W88" s="2346"/>
      <c r="X88" s="2346"/>
      <c r="Y88" s="2346"/>
      <c r="Z88" s="2347"/>
      <c r="AA88" s="2305" t="s">
        <v>2345</v>
      </c>
      <c r="AB88" s="2306"/>
      <c r="AC88" s="2306"/>
      <c r="AD88" s="2306"/>
      <c r="AE88" s="2306"/>
      <c r="AF88" s="2306"/>
      <c r="AG88" s="2306"/>
      <c r="AH88" s="2306"/>
      <c r="AI88" s="2306"/>
      <c r="AJ88" s="2307"/>
    </row>
    <row r="89" spans="2:39" ht="39.75" customHeight="1" thickBot="1" x14ac:dyDescent="0.3">
      <c r="B89" s="2313" t="s">
        <v>2174</v>
      </c>
      <c r="C89" s="2314"/>
      <c r="D89" s="2338"/>
      <c r="E89" s="2311" t="s">
        <v>2345</v>
      </c>
      <c r="F89" s="2311"/>
      <c r="G89" s="2311"/>
      <c r="H89" s="2311"/>
      <c r="I89" s="2311"/>
      <c r="J89" s="2311"/>
      <c r="K89" s="2311"/>
      <c r="L89" s="2311"/>
      <c r="M89" s="2311"/>
      <c r="N89" s="2311"/>
      <c r="O89" s="2312"/>
      <c r="P89" s="630"/>
      <c r="S89" s="2345" t="s">
        <v>4077</v>
      </c>
      <c r="T89" s="2346"/>
      <c r="U89" s="2346"/>
      <c r="V89" s="2346"/>
      <c r="W89" s="2346"/>
      <c r="X89" s="2346"/>
      <c r="Y89" s="2346"/>
      <c r="Z89" s="2346"/>
      <c r="AA89" s="2305" t="s">
        <v>2345</v>
      </c>
      <c r="AB89" s="2306"/>
      <c r="AC89" s="2306"/>
      <c r="AD89" s="2306"/>
      <c r="AE89" s="2306"/>
      <c r="AF89" s="2306"/>
      <c r="AG89" s="2306"/>
      <c r="AH89" s="2306"/>
      <c r="AI89" s="2306"/>
      <c r="AJ89" s="2307"/>
    </row>
    <row r="90" spans="2:39" ht="33.75" customHeight="1" thickBot="1" x14ac:dyDescent="0.3">
      <c r="B90" s="2313" t="s">
        <v>4075</v>
      </c>
      <c r="C90" s="2314"/>
      <c r="D90" s="2338"/>
      <c r="E90" s="2311" t="s">
        <v>2345</v>
      </c>
      <c r="F90" s="2311"/>
      <c r="G90" s="2311"/>
      <c r="H90" s="2311"/>
      <c r="I90" s="2311"/>
      <c r="J90" s="2311"/>
      <c r="K90" s="2311"/>
      <c r="L90" s="2311"/>
      <c r="M90" s="2311"/>
      <c r="N90" s="2311"/>
      <c r="O90" s="2312"/>
      <c r="P90" s="715"/>
    </row>
    <row r="91" spans="2:39" ht="57" customHeight="1" thickBot="1" x14ac:dyDescent="0.3">
      <c r="B91" s="2303" t="s">
        <v>4076</v>
      </c>
      <c r="C91" s="2304"/>
      <c r="D91" s="2334"/>
      <c r="E91" s="2311" t="s">
        <v>2345</v>
      </c>
      <c r="F91" s="2311"/>
      <c r="G91" s="2311"/>
      <c r="H91" s="2311"/>
      <c r="I91" s="2311"/>
      <c r="J91" s="2311"/>
      <c r="K91" s="2311"/>
      <c r="L91" s="2311"/>
      <c r="M91" s="2311"/>
      <c r="N91" s="2311"/>
      <c r="O91" s="2312"/>
      <c r="P91" s="715"/>
    </row>
    <row r="92" spans="2:39" ht="36.75" customHeight="1" thickBot="1" x14ac:dyDescent="0.3">
      <c r="B92" s="2303" t="s">
        <v>4077</v>
      </c>
      <c r="C92" s="2304"/>
      <c r="D92" s="2304"/>
      <c r="E92" s="2445" t="s">
        <v>2345</v>
      </c>
      <c r="F92" s="2445"/>
      <c r="G92" s="2445"/>
      <c r="H92" s="2445"/>
      <c r="I92" s="2445"/>
      <c r="J92" s="2445"/>
      <c r="K92" s="2445"/>
      <c r="L92" s="2445"/>
      <c r="M92" s="2445"/>
      <c r="N92" s="2445"/>
      <c r="O92" s="2446"/>
    </row>
    <row r="93" spans="2:39" ht="34.5" customHeight="1" thickBot="1" x14ac:dyDescent="0.3">
      <c r="S93" s="2383" t="s">
        <v>1402</v>
      </c>
      <c r="T93" s="2384"/>
      <c r="U93" s="2384"/>
      <c r="V93" s="2384"/>
      <c r="W93" s="2384"/>
      <c r="X93" s="2384"/>
      <c r="Y93" s="2384"/>
      <c r="Z93" s="2384"/>
      <c r="AA93" s="2384"/>
      <c r="AB93" s="2384"/>
      <c r="AC93" s="2384"/>
      <c r="AD93" s="2384"/>
      <c r="AE93" s="2384"/>
      <c r="AF93" s="2384"/>
      <c r="AG93" s="2384"/>
      <c r="AH93" s="2384"/>
      <c r="AI93" s="2384"/>
      <c r="AJ93" s="2385"/>
    </row>
    <row r="94" spans="2:39" ht="36" customHeight="1" thickBot="1" x14ac:dyDescent="0.3">
      <c r="B94" s="2383" t="s">
        <v>1406</v>
      </c>
      <c r="C94" s="2384"/>
      <c r="D94" s="2384"/>
      <c r="E94" s="2384"/>
      <c r="F94" s="2384"/>
      <c r="G94" s="2384"/>
      <c r="H94" s="2384"/>
      <c r="I94" s="2384"/>
      <c r="J94" s="2384"/>
      <c r="K94" s="2384"/>
      <c r="L94" s="2384"/>
      <c r="M94" s="2384"/>
      <c r="N94" s="2384"/>
      <c r="O94" s="2385"/>
      <c r="S94" s="2308" t="s">
        <v>642</v>
      </c>
      <c r="T94" s="2309"/>
      <c r="U94" s="2309"/>
      <c r="V94" s="2309"/>
      <c r="W94" s="2309"/>
      <c r="X94" s="2309"/>
      <c r="Y94" s="2309"/>
      <c r="Z94" s="2310"/>
      <c r="AA94" s="2419" t="s">
        <v>1646</v>
      </c>
      <c r="AB94" s="2420"/>
      <c r="AC94" s="2420"/>
      <c r="AD94" s="2420"/>
      <c r="AE94" s="2420"/>
      <c r="AF94" s="2420"/>
      <c r="AG94" s="2420"/>
      <c r="AH94" s="2420"/>
      <c r="AI94" s="2420"/>
      <c r="AJ94" s="2421"/>
    </row>
    <row r="95" spans="2:39" ht="36.75" customHeight="1" thickBot="1" x14ac:dyDescent="0.3">
      <c r="B95" s="2652" t="s">
        <v>1071</v>
      </c>
      <c r="C95" s="2448"/>
      <c r="D95" s="2448"/>
      <c r="E95" s="2448" t="s">
        <v>1063</v>
      </c>
      <c r="F95" s="2448"/>
      <c r="G95" s="2448"/>
      <c r="H95" s="2448"/>
      <c r="I95" s="2448"/>
      <c r="J95" s="2448" t="s">
        <v>1393</v>
      </c>
      <c r="K95" s="2448"/>
      <c r="L95" s="2448"/>
      <c r="M95" s="2448"/>
      <c r="N95" s="2448"/>
      <c r="O95" s="2573"/>
      <c r="S95" s="2308" t="s">
        <v>653</v>
      </c>
      <c r="T95" s="2309"/>
      <c r="U95" s="2309"/>
      <c r="V95" s="2309"/>
      <c r="W95" s="2309"/>
      <c r="X95" s="2309"/>
      <c r="Y95" s="2309"/>
      <c r="Z95" s="2310"/>
      <c r="AA95" s="2419" t="s">
        <v>1647</v>
      </c>
      <c r="AB95" s="2420"/>
      <c r="AC95" s="2420"/>
      <c r="AD95" s="2420"/>
      <c r="AE95" s="2420"/>
      <c r="AF95" s="2420"/>
      <c r="AG95" s="2420"/>
      <c r="AH95" s="2420"/>
      <c r="AI95" s="2420"/>
      <c r="AJ95" s="2421"/>
    </row>
    <row r="96" spans="2:39" ht="36" customHeight="1" thickBot="1" x14ac:dyDescent="0.3">
      <c r="B96" s="2653" t="s">
        <v>642</v>
      </c>
      <c r="C96" s="2654"/>
      <c r="D96" s="2655"/>
      <c r="E96" s="2663" t="s">
        <v>2169</v>
      </c>
      <c r="F96" s="2664"/>
      <c r="G96" s="2664"/>
      <c r="H96" s="2664"/>
      <c r="I96" s="2664"/>
      <c r="J96" s="2664"/>
      <c r="K96" s="2664"/>
      <c r="L96" s="2664"/>
      <c r="M96" s="2664"/>
      <c r="N96" s="2664"/>
      <c r="O96" s="2665"/>
      <c r="S96" s="2308" t="s">
        <v>2168</v>
      </c>
      <c r="T96" s="2309"/>
      <c r="U96" s="2309"/>
      <c r="V96" s="2309"/>
      <c r="W96" s="2309"/>
      <c r="X96" s="2309"/>
      <c r="Y96" s="2309"/>
      <c r="Z96" s="2310"/>
      <c r="AA96" s="2419" t="s">
        <v>2184</v>
      </c>
      <c r="AB96" s="2420"/>
      <c r="AC96" s="2420"/>
      <c r="AD96" s="2420"/>
      <c r="AE96" s="2420"/>
      <c r="AF96" s="2420"/>
      <c r="AG96" s="2420"/>
      <c r="AH96" s="2420"/>
      <c r="AI96" s="2420"/>
      <c r="AJ96" s="2421"/>
    </row>
    <row r="97" spans="2:36" ht="36" customHeight="1" thickBot="1" x14ac:dyDescent="0.3">
      <c r="B97" s="2656"/>
      <c r="C97" s="2657"/>
      <c r="D97" s="2658"/>
      <c r="E97" s="1730" t="s">
        <v>753</v>
      </c>
      <c r="F97" s="1731"/>
      <c r="G97" s="1731"/>
      <c r="H97" s="1731"/>
      <c r="I97" s="1731"/>
      <c r="J97" s="1558" t="s">
        <v>343</v>
      </c>
      <c r="K97" s="1558"/>
      <c r="L97" s="1558"/>
      <c r="M97" s="1558"/>
      <c r="N97" s="1558"/>
      <c r="O97" s="1559"/>
      <c r="S97" s="2308" t="s">
        <v>343</v>
      </c>
      <c r="T97" s="2309"/>
      <c r="U97" s="2309"/>
      <c r="V97" s="2309"/>
      <c r="W97" s="2309"/>
      <c r="X97" s="2309"/>
      <c r="Y97" s="2309"/>
      <c r="Z97" s="2310"/>
      <c r="AA97" s="2419" t="s">
        <v>2188</v>
      </c>
      <c r="AB97" s="2420"/>
      <c r="AC97" s="2420"/>
      <c r="AD97" s="2420"/>
      <c r="AE97" s="2420"/>
      <c r="AF97" s="2420"/>
      <c r="AG97" s="2420"/>
      <c r="AH97" s="2420"/>
      <c r="AI97" s="2420"/>
      <c r="AJ97" s="2421"/>
    </row>
    <row r="98" spans="2:36" ht="36" customHeight="1" thickBot="1" x14ac:dyDescent="0.3">
      <c r="B98" s="2656"/>
      <c r="C98" s="2657"/>
      <c r="D98" s="2658"/>
      <c r="E98" s="1668" t="s">
        <v>2451</v>
      </c>
      <c r="F98" s="1469"/>
      <c r="G98" s="1469"/>
      <c r="H98" s="1469"/>
      <c r="I98" s="1469"/>
      <c r="J98" s="1469" t="s">
        <v>2344</v>
      </c>
      <c r="K98" s="1469"/>
      <c r="L98" s="1469"/>
      <c r="M98" s="1469"/>
      <c r="N98" s="1469"/>
      <c r="O98" s="2361"/>
      <c r="S98" s="2308" t="s">
        <v>4072</v>
      </c>
      <c r="T98" s="2309"/>
      <c r="U98" s="2309"/>
      <c r="V98" s="2309"/>
      <c r="W98" s="2309"/>
      <c r="X98" s="2309"/>
      <c r="Y98" s="2309"/>
      <c r="Z98" s="2309"/>
      <c r="AA98" s="2419" t="s">
        <v>4086</v>
      </c>
      <c r="AB98" s="2420"/>
      <c r="AC98" s="2420"/>
      <c r="AD98" s="2420"/>
      <c r="AE98" s="2420"/>
      <c r="AF98" s="2420"/>
      <c r="AG98" s="2420"/>
      <c r="AH98" s="2420"/>
      <c r="AI98" s="2420"/>
      <c r="AJ98" s="2421"/>
    </row>
    <row r="99" spans="2:36" ht="35.25" customHeight="1" thickBot="1" x14ac:dyDescent="0.3">
      <c r="B99" s="2656"/>
      <c r="C99" s="2657"/>
      <c r="D99" s="2658"/>
      <c r="E99" s="2575" t="s">
        <v>1651</v>
      </c>
      <c r="F99" s="2112"/>
      <c r="G99" s="2112"/>
      <c r="H99" s="2112"/>
      <c r="I99" s="2112"/>
      <c r="J99" s="1459" t="s">
        <v>1785</v>
      </c>
      <c r="K99" s="1459"/>
      <c r="L99" s="1459"/>
      <c r="M99" s="1459"/>
      <c r="N99" s="1459"/>
      <c r="O99" s="2574"/>
      <c r="S99" s="2303" t="s">
        <v>2173</v>
      </c>
      <c r="T99" s="2304"/>
      <c r="U99" s="2304"/>
      <c r="V99" s="2304"/>
      <c r="W99" s="2304"/>
      <c r="X99" s="2304"/>
      <c r="Y99" s="2304"/>
      <c r="Z99" s="2334"/>
      <c r="AA99" s="2305" t="s">
        <v>2345</v>
      </c>
      <c r="AB99" s="2306"/>
      <c r="AC99" s="2306"/>
      <c r="AD99" s="2306"/>
      <c r="AE99" s="2306"/>
      <c r="AF99" s="2306"/>
      <c r="AG99" s="2306"/>
      <c r="AH99" s="2306"/>
      <c r="AI99" s="2306"/>
      <c r="AJ99" s="2307"/>
    </row>
    <row r="100" spans="2:36" ht="41.25" customHeight="1" thickBot="1" x14ac:dyDescent="0.3">
      <c r="B100" s="2656"/>
      <c r="C100" s="2657"/>
      <c r="D100" s="2658"/>
      <c r="E100" s="2447" t="s">
        <v>1639</v>
      </c>
      <c r="F100" s="2095"/>
      <c r="G100" s="2095"/>
      <c r="H100" s="2095"/>
      <c r="I100" s="2095"/>
      <c r="J100" s="1850"/>
      <c r="K100" s="1850"/>
      <c r="L100" s="1850"/>
      <c r="M100" s="1850"/>
      <c r="N100" s="1850"/>
      <c r="O100" s="1524"/>
      <c r="S100" s="2303" t="s">
        <v>2174</v>
      </c>
      <c r="T100" s="2304"/>
      <c r="U100" s="2304"/>
      <c r="V100" s="2304"/>
      <c r="W100" s="2304"/>
      <c r="X100" s="2304"/>
      <c r="Y100" s="2304"/>
      <c r="Z100" s="2334"/>
      <c r="AA100" s="2305" t="s">
        <v>2345</v>
      </c>
      <c r="AB100" s="2306"/>
      <c r="AC100" s="2306"/>
      <c r="AD100" s="2306"/>
      <c r="AE100" s="2306"/>
      <c r="AF100" s="2306"/>
      <c r="AG100" s="2306"/>
      <c r="AH100" s="2306"/>
      <c r="AI100" s="2306"/>
      <c r="AJ100" s="2307"/>
    </row>
    <row r="101" spans="2:36" ht="36.75" customHeight="1" thickBot="1" x14ac:dyDescent="0.3">
      <c r="B101" s="2656"/>
      <c r="C101" s="2657"/>
      <c r="D101" s="2659"/>
      <c r="E101" s="2362" t="s">
        <v>2170</v>
      </c>
      <c r="F101" s="2363"/>
      <c r="G101" s="2363"/>
      <c r="H101" s="2363"/>
      <c r="I101" s="2363"/>
      <c r="J101" s="2363"/>
      <c r="K101" s="2363"/>
      <c r="L101" s="2363"/>
      <c r="M101" s="2363"/>
      <c r="N101" s="2363"/>
      <c r="O101" s="2364"/>
      <c r="S101" s="2303" t="s">
        <v>4075</v>
      </c>
      <c r="T101" s="2304"/>
      <c r="U101" s="2304"/>
      <c r="V101" s="2304"/>
      <c r="W101" s="2304"/>
      <c r="X101" s="2304"/>
      <c r="Y101" s="2304"/>
      <c r="Z101" s="2334"/>
      <c r="AA101" s="2305" t="s">
        <v>2345</v>
      </c>
      <c r="AB101" s="2306"/>
      <c r="AC101" s="2306"/>
      <c r="AD101" s="2306"/>
      <c r="AE101" s="2306"/>
      <c r="AF101" s="2306"/>
      <c r="AG101" s="2306"/>
      <c r="AH101" s="2306"/>
      <c r="AI101" s="2306"/>
      <c r="AJ101" s="2307"/>
    </row>
    <row r="102" spans="2:36" ht="57.75" customHeight="1" thickBot="1" x14ac:dyDescent="0.3">
      <c r="B102" s="2656"/>
      <c r="C102" s="2657"/>
      <c r="D102" s="2659"/>
      <c r="E102" s="1730" t="s">
        <v>753</v>
      </c>
      <c r="F102" s="1731"/>
      <c r="G102" s="1731"/>
      <c r="H102" s="1731"/>
      <c r="I102" s="1731"/>
      <c r="J102" s="1558" t="s">
        <v>343</v>
      </c>
      <c r="K102" s="1558"/>
      <c r="L102" s="1558"/>
      <c r="M102" s="1558"/>
      <c r="N102" s="1558"/>
      <c r="O102" s="1559"/>
      <c r="S102" s="2303" t="s">
        <v>4076</v>
      </c>
      <c r="T102" s="2304"/>
      <c r="U102" s="2304"/>
      <c r="V102" s="2304"/>
      <c r="W102" s="2304"/>
      <c r="X102" s="2304"/>
      <c r="Y102" s="2304"/>
      <c r="Z102" s="2334"/>
      <c r="AA102" s="2305" t="s">
        <v>2345</v>
      </c>
      <c r="AB102" s="2306"/>
      <c r="AC102" s="2306"/>
      <c r="AD102" s="2306"/>
      <c r="AE102" s="2306"/>
      <c r="AF102" s="2306"/>
      <c r="AG102" s="2306"/>
      <c r="AH102" s="2306"/>
      <c r="AI102" s="2306"/>
      <c r="AJ102" s="2307"/>
    </row>
    <row r="103" spans="2:36" ht="37.5" customHeight="1" thickBot="1" x14ac:dyDescent="0.3">
      <c r="B103" s="2656"/>
      <c r="C103" s="2657"/>
      <c r="D103" s="2659"/>
      <c r="E103" s="1668" t="s">
        <v>2451</v>
      </c>
      <c r="F103" s="1469"/>
      <c r="G103" s="1469"/>
      <c r="H103" s="1469"/>
      <c r="I103" s="1469"/>
      <c r="J103" s="1469" t="s">
        <v>2344</v>
      </c>
      <c r="K103" s="1469"/>
      <c r="L103" s="1469"/>
      <c r="M103" s="1469"/>
      <c r="N103" s="1469"/>
      <c r="O103" s="2361"/>
      <c r="S103" s="2303" t="s">
        <v>4077</v>
      </c>
      <c r="T103" s="2304"/>
      <c r="U103" s="2304"/>
      <c r="V103" s="2304"/>
      <c r="W103" s="2304"/>
      <c r="X103" s="2304"/>
      <c r="Y103" s="2304"/>
      <c r="Z103" s="2304"/>
      <c r="AA103" s="2305" t="s">
        <v>2345</v>
      </c>
      <c r="AB103" s="2306"/>
      <c r="AC103" s="2306"/>
      <c r="AD103" s="2306"/>
      <c r="AE103" s="2306"/>
      <c r="AF103" s="2306"/>
      <c r="AG103" s="2306"/>
      <c r="AH103" s="2306"/>
      <c r="AI103" s="2306"/>
      <c r="AJ103" s="2307"/>
    </row>
    <row r="104" spans="2:36" ht="35.1" customHeight="1" thickBot="1" x14ac:dyDescent="0.3">
      <c r="B104" s="2656"/>
      <c r="C104" s="2657"/>
      <c r="D104" s="2659"/>
      <c r="E104" s="1668" t="s">
        <v>450</v>
      </c>
      <c r="F104" s="1469"/>
      <c r="G104" s="1469"/>
      <c r="H104" s="1469"/>
      <c r="I104" s="1469"/>
      <c r="J104" s="1469" t="s">
        <v>8</v>
      </c>
      <c r="K104" s="1469"/>
      <c r="L104" s="1469"/>
      <c r="M104" s="1469"/>
      <c r="N104" s="1469"/>
      <c r="O104" s="2361"/>
    </row>
    <row r="105" spans="2:36" ht="37.5" customHeight="1" thickBot="1" x14ac:dyDescent="0.3">
      <c r="B105" s="2656"/>
      <c r="C105" s="2657"/>
      <c r="D105" s="2659"/>
      <c r="E105" s="1668" t="s">
        <v>1651</v>
      </c>
      <c r="F105" s="1469"/>
      <c r="G105" s="1469"/>
      <c r="H105" s="1469"/>
      <c r="I105" s="1469"/>
      <c r="J105" s="1849" t="s">
        <v>1743</v>
      </c>
      <c r="K105" s="1849"/>
      <c r="L105" s="1849"/>
      <c r="M105" s="1849"/>
      <c r="N105" s="1849"/>
      <c r="O105" s="1523"/>
      <c r="S105" s="1634" t="s">
        <v>1988</v>
      </c>
      <c r="T105" s="1635"/>
      <c r="U105" s="1635"/>
      <c r="V105" s="1635"/>
      <c r="W105" s="1635"/>
      <c r="X105" s="1635"/>
      <c r="Y105" s="1635"/>
      <c r="Z105" s="1635"/>
      <c r="AA105" s="1635"/>
      <c r="AB105" s="1635"/>
      <c r="AC105" s="1635"/>
      <c r="AD105" s="1635"/>
      <c r="AE105" s="1635"/>
      <c r="AF105" s="1635"/>
      <c r="AG105" s="1635"/>
      <c r="AH105" s="1635"/>
      <c r="AI105" s="1635"/>
      <c r="AJ105" s="1636"/>
    </row>
    <row r="106" spans="2:36" ht="54.75" customHeight="1" thickBot="1" x14ac:dyDescent="0.3">
      <c r="B106" s="2656"/>
      <c r="C106" s="2657"/>
      <c r="D106" s="2659"/>
      <c r="E106" s="2447" t="s">
        <v>450</v>
      </c>
      <c r="F106" s="2095"/>
      <c r="G106" s="2095"/>
      <c r="H106" s="2095"/>
      <c r="I106" s="2095"/>
      <c r="J106" s="1850"/>
      <c r="K106" s="1850"/>
      <c r="L106" s="1850"/>
      <c r="M106" s="1850"/>
      <c r="N106" s="1850"/>
      <c r="O106" s="1524"/>
      <c r="S106" s="2652" t="s">
        <v>1071</v>
      </c>
      <c r="T106" s="2676"/>
      <c r="U106" s="2676"/>
      <c r="V106" s="2676"/>
      <c r="W106" s="2676"/>
      <c r="X106" s="2676"/>
      <c r="Y106" s="2448"/>
      <c r="Z106" s="2448"/>
      <c r="AA106" s="2448" t="s">
        <v>1063</v>
      </c>
      <c r="AB106" s="2448"/>
      <c r="AC106" s="2448"/>
      <c r="AD106" s="2448"/>
      <c r="AE106" s="2448"/>
      <c r="AF106" s="2429" t="s">
        <v>1393</v>
      </c>
      <c r="AG106" s="1644"/>
      <c r="AH106" s="1644"/>
      <c r="AI106" s="1644"/>
      <c r="AJ106" s="1645"/>
    </row>
    <row r="107" spans="2:36" ht="53.25" customHeight="1" thickBot="1" x14ac:dyDescent="0.3">
      <c r="B107" s="2656"/>
      <c r="C107" s="2657"/>
      <c r="D107" s="2659"/>
      <c r="E107" s="2362" t="s">
        <v>2170</v>
      </c>
      <c r="F107" s="2363"/>
      <c r="G107" s="2363"/>
      <c r="H107" s="2363"/>
      <c r="I107" s="2363"/>
      <c r="J107" s="2363"/>
      <c r="K107" s="2363"/>
      <c r="L107" s="2363"/>
      <c r="M107" s="2363"/>
      <c r="N107" s="2363"/>
      <c r="O107" s="2364"/>
      <c r="S107" s="2480" t="s">
        <v>642</v>
      </c>
      <c r="T107" s="2481"/>
      <c r="U107" s="2481"/>
      <c r="V107" s="2481"/>
      <c r="W107" s="2481"/>
      <c r="X107" s="2481"/>
      <c r="Y107" s="2482"/>
      <c r="Z107" s="2482"/>
      <c r="AA107" s="2430" t="s">
        <v>1949</v>
      </c>
      <c r="AB107" s="2431"/>
      <c r="AC107" s="2431"/>
      <c r="AD107" s="2431"/>
      <c r="AE107" s="2431"/>
      <c r="AF107" s="2431"/>
      <c r="AG107" s="2431"/>
      <c r="AH107" s="2431"/>
      <c r="AI107" s="2431"/>
      <c r="AJ107" s="2432"/>
    </row>
    <row r="108" spans="2:36" ht="35.25" customHeight="1" x14ac:dyDescent="0.25">
      <c r="B108" s="2656"/>
      <c r="C108" s="2657"/>
      <c r="D108" s="2659"/>
      <c r="E108" s="1730" t="s">
        <v>753</v>
      </c>
      <c r="F108" s="1731"/>
      <c r="G108" s="1731"/>
      <c r="H108" s="1731"/>
      <c r="I108" s="1731"/>
      <c r="J108" s="1558" t="s">
        <v>343</v>
      </c>
      <c r="K108" s="1558"/>
      <c r="L108" s="1558"/>
      <c r="M108" s="1558"/>
      <c r="N108" s="1558"/>
      <c r="O108" s="1559"/>
      <c r="S108" s="1518"/>
      <c r="T108" s="2483"/>
      <c r="U108" s="2483"/>
      <c r="V108" s="2483"/>
      <c r="W108" s="2483"/>
      <c r="X108" s="2483"/>
      <c r="Y108" s="2484"/>
      <c r="Z108" s="2484"/>
      <c r="AA108" s="2426" t="s">
        <v>4058</v>
      </c>
      <c r="AB108" s="2427"/>
      <c r="AC108" s="2427"/>
      <c r="AD108" s="2427"/>
      <c r="AE108" s="2427"/>
      <c r="AF108" s="2427"/>
      <c r="AG108" s="2427"/>
      <c r="AH108" s="2427"/>
      <c r="AI108" s="2427"/>
      <c r="AJ108" s="2428"/>
    </row>
    <row r="109" spans="2:36" ht="37.5" customHeight="1" thickBot="1" x14ac:dyDescent="0.3">
      <c r="B109" s="2656"/>
      <c r="C109" s="2657"/>
      <c r="D109" s="2659"/>
      <c r="E109" s="1668" t="s">
        <v>2451</v>
      </c>
      <c r="F109" s="1469"/>
      <c r="G109" s="1469"/>
      <c r="H109" s="1469"/>
      <c r="I109" s="1469"/>
      <c r="J109" s="1469" t="s">
        <v>2344</v>
      </c>
      <c r="K109" s="1469"/>
      <c r="L109" s="1469"/>
      <c r="M109" s="1469"/>
      <c r="N109" s="1469"/>
      <c r="O109" s="2361"/>
      <c r="S109" s="1519"/>
      <c r="T109" s="2485"/>
      <c r="U109" s="2485"/>
      <c r="V109" s="2485"/>
      <c r="W109" s="2485"/>
      <c r="X109" s="2485"/>
      <c r="Y109" s="2486"/>
      <c r="Z109" s="2486"/>
      <c r="AA109" s="703"/>
      <c r="AB109" s="1786" t="s">
        <v>1984</v>
      </c>
      <c r="AC109" s="1786"/>
      <c r="AD109" s="1786"/>
      <c r="AE109" s="1786"/>
      <c r="AF109" s="2433" t="s">
        <v>1978</v>
      </c>
      <c r="AG109" s="2434"/>
      <c r="AH109" s="2434"/>
      <c r="AI109" s="2434"/>
      <c r="AJ109" s="2435"/>
    </row>
    <row r="110" spans="2:36" ht="37.5" customHeight="1" thickBot="1" x14ac:dyDescent="0.3">
      <c r="B110" s="2656"/>
      <c r="C110" s="2657"/>
      <c r="D110" s="2659"/>
      <c r="E110" s="1668" t="s">
        <v>450</v>
      </c>
      <c r="F110" s="1469"/>
      <c r="G110" s="1469"/>
      <c r="H110" s="1469"/>
      <c r="I110" s="1469"/>
      <c r="J110" s="1469" t="s">
        <v>801</v>
      </c>
      <c r="K110" s="1469"/>
      <c r="L110" s="1469"/>
      <c r="M110" s="1469"/>
      <c r="N110" s="1469"/>
      <c r="O110" s="2361"/>
      <c r="S110" s="2313" t="s">
        <v>653</v>
      </c>
      <c r="T110" s="2314"/>
      <c r="U110" s="2314"/>
      <c r="V110" s="2314"/>
      <c r="W110" s="2314"/>
      <c r="X110" s="2314"/>
      <c r="Y110" s="2314"/>
      <c r="Z110" s="2314"/>
      <c r="AA110" s="2305" t="s">
        <v>2176</v>
      </c>
      <c r="AB110" s="2306"/>
      <c r="AC110" s="2306"/>
      <c r="AD110" s="2306"/>
      <c r="AE110" s="2306"/>
      <c r="AF110" s="2306"/>
      <c r="AG110" s="2306"/>
      <c r="AH110" s="2306"/>
      <c r="AI110" s="2306"/>
      <c r="AJ110" s="2307"/>
    </row>
    <row r="111" spans="2:36" ht="52.5" customHeight="1" thickBot="1" x14ac:dyDescent="0.3">
      <c r="B111" s="2656"/>
      <c r="C111" s="2657"/>
      <c r="D111" s="2659"/>
      <c r="E111" s="1668" t="s">
        <v>509</v>
      </c>
      <c r="F111" s="2441"/>
      <c r="G111" s="2441"/>
      <c r="H111" s="2441"/>
      <c r="I111" s="2441"/>
      <c r="J111" s="1469" t="s">
        <v>8</v>
      </c>
      <c r="K111" s="1469"/>
      <c r="L111" s="1469"/>
      <c r="M111" s="1469"/>
      <c r="N111" s="1469"/>
      <c r="O111" s="2361"/>
      <c r="P111" s="2324" t="s">
        <v>1641</v>
      </c>
      <c r="Q111" s="2325"/>
      <c r="S111" s="2313" t="s">
        <v>2168</v>
      </c>
      <c r="T111" s="2314"/>
      <c r="U111" s="2314"/>
      <c r="V111" s="2314"/>
      <c r="W111" s="2314"/>
      <c r="X111" s="2314"/>
      <c r="Y111" s="2314"/>
      <c r="Z111" s="2314"/>
      <c r="AA111" s="2305" t="s">
        <v>2176</v>
      </c>
      <c r="AB111" s="2306"/>
      <c r="AC111" s="2306"/>
      <c r="AD111" s="2306"/>
      <c r="AE111" s="2306"/>
      <c r="AF111" s="2306"/>
      <c r="AG111" s="2306"/>
      <c r="AH111" s="2306"/>
      <c r="AI111" s="2306"/>
      <c r="AJ111" s="2307"/>
    </row>
    <row r="112" spans="2:36" ht="35.1" customHeight="1" thickBot="1" x14ac:dyDescent="0.3">
      <c r="B112" s="2656"/>
      <c r="C112" s="2657"/>
      <c r="D112" s="2659"/>
      <c r="E112" s="1668" t="s">
        <v>496</v>
      </c>
      <c r="F112" s="1469"/>
      <c r="G112" s="1469"/>
      <c r="H112" s="1469"/>
      <c r="I112" s="1469"/>
      <c r="J112" s="1469" t="s">
        <v>920</v>
      </c>
      <c r="K112" s="1469"/>
      <c r="L112" s="1469"/>
      <c r="M112" s="1469"/>
      <c r="N112" s="1469"/>
      <c r="O112" s="2361"/>
      <c r="P112" s="2326"/>
      <c r="Q112" s="2327"/>
      <c r="S112" s="2313" t="s">
        <v>343</v>
      </c>
      <c r="T112" s="2314"/>
      <c r="U112" s="2314"/>
      <c r="V112" s="2314"/>
      <c r="W112" s="2314"/>
      <c r="X112" s="2314"/>
      <c r="Y112" s="2314"/>
      <c r="Z112" s="2314"/>
      <c r="AA112" s="2305" t="s">
        <v>2176</v>
      </c>
      <c r="AB112" s="2306"/>
      <c r="AC112" s="2306"/>
      <c r="AD112" s="2306"/>
      <c r="AE112" s="2306"/>
      <c r="AF112" s="2306"/>
      <c r="AG112" s="2306"/>
      <c r="AH112" s="2306"/>
      <c r="AI112" s="2306"/>
      <c r="AJ112" s="2307"/>
    </row>
    <row r="113" spans="2:36" ht="35.1" customHeight="1" thickBot="1" x14ac:dyDescent="0.3">
      <c r="B113" s="2656"/>
      <c r="C113" s="2657"/>
      <c r="D113" s="2659"/>
      <c r="E113" s="2316" t="s">
        <v>1651</v>
      </c>
      <c r="F113" s="2317"/>
      <c r="G113" s="2317"/>
      <c r="H113" s="2317"/>
      <c r="I113" s="1456"/>
      <c r="J113" s="2318" t="s">
        <v>1744</v>
      </c>
      <c r="K113" s="2319"/>
      <c r="L113" s="2319"/>
      <c r="M113" s="2319"/>
      <c r="N113" s="2319"/>
      <c r="O113" s="2320"/>
      <c r="P113" s="2326"/>
      <c r="Q113" s="2327"/>
      <c r="S113" s="2313" t="s">
        <v>4072</v>
      </c>
      <c r="T113" s="2314"/>
      <c r="U113" s="2314"/>
      <c r="V113" s="2314"/>
      <c r="W113" s="2314"/>
      <c r="X113" s="2314"/>
      <c r="Y113" s="2314"/>
      <c r="Z113" s="2314"/>
      <c r="AA113" s="2305" t="s">
        <v>2176</v>
      </c>
      <c r="AB113" s="2306"/>
      <c r="AC113" s="2306"/>
      <c r="AD113" s="2306"/>
      <c r="AE113" s="2306"/>
      <c r="AF113" s="2306"/>
      <c r="AG113" s="2306"/>
      <c r="AH113" s="2306"/>
      <c r="AI113" s="2306"/>
      <c r="AJ113" s="2307"/>
    </row>
    <row r="114" spans="2:36" ht="55.5" customHeight="1" thickBot="1" x14ac:dyDescent="0.3">
      <c r="B114" s="2656"/>
      <c r="C114" s="2657"/>
      <c r="D114" s="2659"/>
      <c r="E114" s="2442" t="s">
        <v>509</v>
      </c>
      <c r="F114" s="2443"/>
      <c r="G114" s="2443"/>
      <c r="H114" s="2443"/>
      <c r="I114" s="2444"/>
      <c r="J114" s="2321"/>
      <c r="K114" s="2322"/>
      <c r="L114" s="2322"/>
      <c r="M114" s="2322"/>
      <c r="N114" s="2322"/>
      <c r="O114" s="2323"/>
      <c r="P114" s="2326"/>
      <c r="Q114" s="2327"/>
      <c r="S114" s="2313" t="s">
        <v>4073</v>
      </c>
      <c r="T114" s="2314"/>
      <c r="U114" s="2314"/>
      <c r="V114" s="2314"/>
      <c r="W114" s="2314"/>
      <c r="X114" s="2314"/>
      <c r="Y114" s="2314"/>
      <c r="Z114" s="2314"/>
      <c r="AA114" s="2422" t="s">
        <v>4087</v>
      </c>
      <c r="AB114" s="2423"/>
      <c r="AC114" s="2423"/>
      <c r="AD114" s="2423"/>
      <c r="AE114" s="2423"/>
      <c r="AF114" s="2423"/>
      <c r="AG114" s="2423"/>
      <c r="AH114" s="2423"/>
      <c r="AI114" s="2423"/>
      <c r="AJ114" s="2424"/>
    </row>
    <row r="115" spans="2:36" ht="35.1" customHeight="1" thickBot="1" x14ac:dyDescent="0.3">
      <c r="B115" s="2656"/>
      <c r="C115" s="2657"/>
      <c r="D115" s="2659"/>
      <c r="E115" s="2362" t="s">
        <v>2170</v>
      </c>
      <c r="F115" s="2363"/>
      <c r="G115" s="2363"/>
      <c r="H115" s="2363"/>
      <c r="I115" s="2363"/>
      <c r="J115" s="2363"/>
      <c r="K115" s="2363"/>
      <c r="L115" s="2363"/>
      <c r="M115" s="2363"/>
      <c r="N115" s="2363"/>
      <c r="O115" s="2364"/>
      <c r="P115" s="1255"/>
      <c r="Q115" s="1256"/>
      <c r="S115" s="2392" t="s">
        <v>2173</v>
      </c>
      <c r="T115" s="2393"/>
      <c r="U115" s="2393"/>
      <c r="V115" s="2393"/>
      <c r="W115" s="2393"/>
      <c r="X115" s="2393"/>
      <c r="Y115" s="2393"/>
      <c r="Z115" s="2394"/>
      <c r="AA115" s="2430" t="s">
        <v>4071</v>
      </c>
      <c r="AB115" s="2431"/>
      <c r="AC115" s="2431"/>
      <c r="AD115" s="2431"/>
      <c r="AE115" s="2431"/>
      <c r="AF115" s="2431"/>
      <c r="AG115" s="2431"/>
      <c r="AH115" s="2431"/>
      <c r="AI115" s="2431"/>
      <c r="AJ115" s="2432"/>
    </row>
    <row r="116" spans="2:36" ht="35.1" customHeight="1" x14ac:dyDescent="0.25">
      <c r="B116" s="2656"/>
      <c r="C116" s="2657"/>
      <c r="D116" s="2659"/>
      <c r="E116" s="1730" t="s">
        <v>753</v>
      </c>
      <c r="F116" s="1731"/>
      <c r="G116" s="1731"/>
      <c r="H116" s="1731"/>
      <c r="I116" s="1731"/>
      <c r="J116" s="1558" t="s">
        <v>343</v>
      </c>
      <c r="K116" s="1558"/>
      <c r="L116" s="1558"/>
      <c r="M116" s="1558"/>
      <c r="N116" s="1558"/>
      <c r="O116" s="1559"/>
      <c r="S116" s="2436"/>
      <c r="T116" s="2437"/>
      <c r="U116" s="2437"/>
      <c r="V116" s="2437"/>
      <c r="W116" s="2437"/>
      <c r="X116" s="2437"/>
      <c r="Y116" s="2437"/>
      <c r="Z116" s="2438"/>
      <c r="AA116" s="2426" t="s">
        <v>4058</v>
      </c>
      <c r="AB116" s="2427"/>
      <c r="AC116" s="2427"/>
      <c r="AD116" s="2427"/>
      <c r="AE116" s="2427"/>
      <c r="AF116" s="2427"/>
      <c r="AG116" s="2427"/>
      <c r="AH116" s="2427"/>
      <c r="AI116" s="2427"/>
      <c r="AJ116" s="2428"/>
    </row>
    <row r="117" spans="2:36" ht="45.75" customHeight="1" thickBot="1" x14ac:dyDescent="0.3">
      <c r="B117" s="2656"/>
      <c r="C117" s="2657"/>
      <c r="D117" s="2659"/>
      <c r="E117" s="1668" t="s">
        <v>2451</v>
      </c>
      <c r="F117" s="1469"/>
      <c r="G117" s="1469"/>
      <c r="H117" s="1469"/>
      <c r="I117" s="1469"/>
      <c r="J117" s="1469" t="s">
        <v>2344</v>
      </c>
      <c r="K117" s="1469"/>
      <c r="L117" s="1469"/>
      <c r="M117" s="1469"/>
      <c r="N117" s="1469"/>
      <c r="O117" s="2361"/>
      <c r="S117" s="2395"/>
      <c r="T117" s="2396"/>
      <c r="U117" s="2396"/>
      <c r="V117" s="2396"/>
      <c r="W117" s="2396"/>
      <c r="X117" s="2396"/>
      <c r="Y117" s="2396"/>
      <c r="Z117" s="2397"/>
      <c r="AA117" s="703"/>
      <c r="AB117" s="1786" t="s">
        <v>1984</v>
      </c>
      <c r="AC117" s="1786"/>
      <c r="AD117" s="1786"/>
      <c r="AE117" s="1786"/>
      <c r="AF117" s="2433" t="s">
        <v>1978</v>
      </c>
      <c r="AG117" s="2434"/>
      <c r="AH117" s="2434"/>
      <c r="AI117" s="2434"/>
      <c r="AJ117" s="2435"/>
    </row>
    <row r="118" spans="2:36" ht="52.5" customHeight="1" thickBot="1" x14ac:dyDescent="0.3">
      <c r="B118" s="2656"/>
      <c r="C118" s="2657"/>
      <c r="D118" s="2659"/>
      <c r="E118" s="1668" t="s">
        <v>450</v>
      </c>
      <c r="F118" s="1469"/>
      <c r="G118" s="1469"/>
      <c r="H118" s="1469"/>
      <c r="I118" s="1469"/>
      <c r="J118" s="1469" t="s">
        <v>801</v>
      </c>
      <c r="K118" s="1469"/>
      <c r="L118" s="1469"/>
      <c r="M118" s="1469"/>
      <c r="N118" s="1469"/>
      <c r="O118" s="2361"/>
      <c r="S118" s="2313" t="s">
        <v>2174</v>
      </c>
      <c r="T118" s="2314"/>
      <c r="U118" s="2314"/>
      <c r="V118" s="2314"/>
      <c r="W118" s="2314"/>
      <c r="X118" s="2314"/>
      <c r="Y118" s="2314"/>
      <c r="Z118" s="2314"/>
      <c r="AA118" s="2305" t="s">
        <v>2345</v>
      </c>
      <c r="AB118" s="2306"/>
      <c r="AC118" s="2306"/>
      <c r="AD118" s="2306"/>
      <c r="AE118" s="2306"/>
      <c r="AF118" s="2306"/>
      <c r="AG118" s="2306"/>
      <c r="AH118" s="2306"/>
      <c r="AI118" s="2306"/>
      <c r="AJ118" s="2307"/>
    </row>
    <row r="119" spans="2:36" ht="36.75" customHeight="1" thickBot="1" x14ac:dyDescent="0.3">
      <c r="B119" s="2656"/>
      <c r="C119" s="2657"/>
      <c r="D119" s="2659"/>
      <c r="E119" s="1668" t="s">
        <v>509</v>
      </c>
      <c r="F119" s="2441"/>
      <c r="G119" s="2441"/>
      <c r="H119" s="2441"/>
      <c r="I119" s="2441"/>
      <c r="J119" s="1469" t="s">
        <v>1742</v>
      </c>
      <c r="K119" s="1469"/>
      <c r="L119" s="1469"/>
      <c r="M119" s="1469"/>
      <c r="N119" s="1469"/>
      <c r="O119" s="2361"/>
      <c r="S119" s="2313" t="s">
        <v>4075</v>
      </c>
      <c r="T119" s="2314"/>
      <c r="U119" s="2314"/>
      <c r="V119" s="2314"/>
      <c r="W119" s="2314"/>
      <c r="X119" s="2314"/>
      <c r="Y119" s="2314"/>
      <c r="Z119" s="2314"/>
      <c r="AA119" s="2305" t="s">
        <v>2345</v>
      </c>
      <c r="AB119" s="2306"/>
      <c r="AC119" s="2306"/>
      <c r="AD119" s="2306"/>
      <c r="AE119" s="2306"/>
      <c r="AF119" s="2306"/>
      <c r="AG119" s="2306"/>
      <c r="AH119" s="2306"/>
      <c r="AI119" s="2306"/>
      <c r="AJ119" s="2307"/>
    </row>
    <row r="120" spans="2:36" ht="36.75" customHeight="1" thickBot="1" x14ac:dyDescent="0.3">
      <c r="B120" s="2656"/>
      <c r="C120" s="2657"/>
      <c r="D120" s="2659"/>
      <c r="E120" s="1668" t="s">
        <v>496</v>
      </c>
      <c r="F120" s="1469"/>
      <c r="G120" s="1469"/>
      <c r="H120" s="1469"/>
      <c r="I120" s="1469"/>
      <c r="J120" s="1469" t="s">
        <v>1640</v>
      </c>
      <c r="K120" s="1469"/>
      <c r="L120" s="1469"/>
      <c r="M120" s="1469"/>
      <c r="N120" s="1469"/>
      <c r="O120" s="2361"/>
      <c r="P120" s="2328" t="s">
        <v>1881</v>
      </c>
      <c r="Q120" s="2329"/>
      <c r="S120" s="2313" t="s">
        <v>4076</v>
      </c>
      <c r="T120" s="2314"/>
      <c r="U120" s="2314"/>
      <c r="V120" s="2314"/>
      <c r="W120" s="2314"/>
      <c r="X120" s="2314"/>
      <c r="Y120" s="2314"/>
      <c r="Z120" s="2314"/>
      <c r="AA120" s="2305" t="s">
        <v>2345</v>
      </c>
      <c r="AB120" s="2306"/>
      <c r="AC120" s="2306"/>
      <c r="AD120" s="2306"/>
      <c r="AE120" s="2306"/>
      <c r="AF120" s="2306"/>
      <c r="AG120" s="2306"/>
      <c r="AH120" s="2306"/>
      <c r="AI120" s="2306"/>
      <c r="AJ120" s="2307"/>
    </row>
    <row r="121" spans="2:36" ht="36" customHeight="1" thickBot="1" x14ac:dyDescent="0.3">
      <c r="B121" s="2656"/>
      <c r="C121" s="2657"/>
      <c r="D121" s="2659"/>
      <c r="E121" s="1668" t="s">
        <v>498</v>
      </c>
      <c r="F121" s="1469"/>
      <c r="G121" s="1469"/>
      <c r="H121" s="1469"/>
      <c r="I121" s="1469"/>
      <c r="J121" s="1469" t="s">
        <v>8</v>
      </c>
      <c r="K121" s="1469"/>
      <c r="L121" s="1469"/>
      <c r="M121" s="1469"/>
      <c r="N121" s="1469"/>
      <c r="O121" s="2361"/>
      <c r="P121" s="2330"/>
      <c r="Q121" s="2331"/>
      <c r="S121" s="2313" t="s">
        <v>4077</v>
      </c>
      <c r="T121" s="2314"/>
      <c r="U121" s="2314"/>
      <c r="V121" s="2314"/>
      <c r="W121" s="2314"/>
      <c r="X121" s="2314"/>
      <c r="Y121" s="2314"/>
      <c r="Z121" s="2314"/>
      <c r="AA121" s="2305" t="s">
        <v>2345</v>
      </c>
      <c r="AB121" s="2306"/>
      <c r="AC121" s="2306"/>
      <c r="AD121" s="2306"/>
      <c r="AE121" s="2306"/>
      <c r="AF121" s="2306"/>
      <c r="AG121" s="2306"/>
      <c r="AH121" s="2306"/>
      <c r="AI121" s="2306"/>
      <c r="AJ121" s="2307"/>
    </row>
    <row r="122" spans="2:36" ht="55.5" customHeight="1" thickBot="1" x14ac:dyDescent="0.3">
      <c r="B122" s="2656"/>
      <c r="C122" s="2657"/>
      <c r="D122" s="2659"/>
      <c r="E122" s="2316" t="s">
        <v>1651</v>
      </c>
      <c r="F122" s="2317"/>
      <c r="G122" s="2317"/>
      <c r="H122" s="2317"/>
      <c r="I122" s="1456"/>
      <c r="J122" s="2318" t="s">
        <v>1745</v>
      </c>
      <c r="K122" s="2319"/>
      <c r="L122" s="2319"/>
      <c r="M122" s="2319"/>
      <c r="N122" s="2319"/>
      <c r="O122" s="2320"/>
      <c r="P122" s="2330"/>
      <c r="Q122" s="2331"/>
    </row>
    <row r="123" spans="2:36" ht="35.1" customHeight="1" thickBot="1" x14ac:dyDescent="0.3">
      <c r="B123" s="2656"/>
      <c r="C123" s="2657"/>
      <c r="D123" s="2659"/>
      <c r="E123" s="2442" t="s">
        <v>1761</v>
      </c>
      <c r="F123" s="2443"/>
      <c r="G123" s="2443"/>
      <c r="H123" s="2443"/>
      <c r="I123" s="2444"/>
      <c r="J123" s="2321"/>
      <c r="K123" s="2322"/>
      <c r="L123" s="2322"/>
      <c r="M123" s="2322"/>
      <c r="N123" s="2322"/>
      <c r="O123" s="2323"/>
      <c r="P123" s="2332"/>
      <c r="Q123" s="2333"/>
      <c r="S123" s="1634" t="s">
        <v>2185</v>
      </c>
      <c r="T123" s="1635"/>
      <c r="U123" s="1635"/>
      <c r="V123" s="1635"/>
      <c r="W123" s="1635"/>
      <c r="X123" s="1635"/>
      <c r="Y123" s="1635"/>
      <c r="Z123" s="1635"/>
      <c r="AA123" s="1635"/>
      <c r="AB123" s="1635"/>
      <c r="AC123" s="1635"/>
      <c r="AD123" s="1635"/>
      <c r="AE123" s="1635"/>
      <c r="AF123" s="1635"/>
      <c r="AG123" s="1635"/>
      <c r="AH123" s="1635"/>
      <c r="AI123" s="1635"/>
      <c r="AJ123" s="1636"/>
    </row>
    <row r="124" spans="2:36" ht="35.1" customHeight="1" thickBot="1" x14ac:dyDescent="0.3">
      <c r="B124" s="2660"/>
      <c r="C124" s="2661"/>
      <c r="D124" s="2662"/>
      <c r="S124" s="2303" t="s">
        <v>642</v>
      </c>
      <c r="T124" s="2304"/>
      <c r="U124" s="2304"/>
      <c r="V124" s="2304"/>
      <c r="W124" s="2304"/>
      <c r="X124" s="2304"/>
      <c r="Y124" s="2304"/>
      <c r="Z124" s="2334"/>
      <c r="AA124" s="2335" t="s">
        <v>1950</v>
      </c>
      <c r="AB124" s="2336"/>
      <c r="AC124" s="2336"/>
      <c r="AD124" s="2336"/>
      <c r="AE124" s="2336"/>
      <c r="AF124" s="2336"/>
      <c r="AG124" s="2336"/>
      <c r="AH124" s="2336"/>
      <c r="AI124" s="2336"/>
      <c r="AJ124" s="2337"/>
    </row>
    <row r="125" spans="2:36" ht="48.75" customHeight="1" thickBot="1" x14ac:dyDescent="0.3">
      <c r="B125" s="2313" t="s">
        <v>653</v>
      </c>
      <c r="C125" s="2314"/>
      <c r="D125" s="2314"/>
      <c r="E125" s="2315" t="s">
        <v>2183</v>
      </c>
      <c r="F125" s="2306"/>
      <c r="G125" s="2306"/>
      <c r="H125" s="2306"/>
      <c r="I125" s="2306"/>
      <c r="J125" s="2306"/>
      <c r="K125" s="2306"/>
      <c r="L125" s="2306"/>
      <c r="M125" s="2306"/>
      <c r="N125" s="2306"/>
      <c r="O125" s="2307"/>
      <c r="S125" s="2303" t="s">
        <v>653</v>
      </c>
      <c r="T125" s="2304"/>
      <c r="U125" s="2304"/>
      <c r="V125" s="2304"/>
      <c r="W125" s="2304"/>
      <c r="X125" s="2304"/>
      <c r="Y125" s="2304"/>
      <c r="Z125" s="2334"/>
      <c r="AA125" s="2335" t="s">
        <v>1951</v>
      </c>
      <c r="AB125" s="2336"/>
      <c r="AC125" s="2336"/>
      <c r="AD125" s="2336"/>
      <c r="AE125" s="2336"/>
      <c r="AF125" s="2336"/>
      <c r="AG125" s="2336"/>
      <c r="AH125" s="2336"/>
      <c r="AI125" s="2336"/>
      <c r="AJ125" s="2337"/>
    </row>
    <row r="126" spans="2:36" ht="62.25" customHeight="1" thickBot="1" x14ac:dyDescent="0.3">
      <c r="B126" s="2313" t="s">
        <v>2168</v>
      </c>
      <c r="C126" s="2314"/>
      <c r="D126" s="2314"/>
      <c r="E126" s="2315" t="s">
        <v>2183</v>
      </c>
      <c r="F126" s="2306"/>
      <c r="G126" s="2306"/>
      <c r="H126" s="2306"/>
      <c r="I126" s="2306"/>
      <c r="J126" s="2306"/>
      <c r="K126" s="2306"/>
      <c r="L126" s="2306"/>
      <c r="M126" s="2306"/>
      <c r="N126" s="2306"/>
      <c r="O126" s="2307"/>
      <c r="S126" s="2303" t="s">
        <v>2168</v>
      </c>
      <c r="T126" s="2304"/>
      <c r="U126" s="2304"/>
      <c r="V126" s="2304"/>
      <c r="W126" s="2304"/>
      <c r="X126" s="2304"/>
      <c r="Y126" s="2304"/>
      <c r="Z126" s="2334"/>
      <c r="AA126" s="2335" t="s">
        <v>2186</v>
      </c>
      <c r="AB126" s="2336"/>
      <c r="AC126" s="2336"/>
      <c r="AD126" s="2336"/>
      <c r="AE126" s="2336"/>
      <c r="AF126" s="2336"/>
      <c r="AG126" s="2336"/>
      <c r="AH126" s="2336"/>
      <c r="AI126" s="2336"/>
      <c r="AJ126" s="2337"/>
    </row>
    <row r="127" spans="2:36" ht="43.5" customHeight="1" thickBot="1" x14ac:dyDescent="0.3">
      <c r="B127" s="2313" t="s">
        <v>343</v>
      </c>
      <c r="C127" s="2314"/>
      <c r="D127" s="2314"/>
      <c r="E127" s="2315" t="s">
        <v>2183</v>
      </c>
      <c r="F127" s="2306"/>
      <c r="G127" s="2306"/>
      <c r="H127" s="2306"/>
      <c r="I127" s="2306"/>
      <c r="J127" s="2306"/>
      <c r="K127" s="2306"/>
      <c r="L127" s="2306"/>
      <c r="M127" s="2306"/>
      <c r="N127" s="2306"/>
      <c r="O127" s="2307"/>
      <c r="S127" s="2303" t="s">
        <v>343</v>
      </c>
      <c r="T127" s="2304"/>
      <c r="U127" s="2304"/>
      <c r="V127" s="2304"/>
      <c r="W127" s="2304"/>
      <c r="X127" s="2304"/>
      <c r="Y127" s="2304"/>
      <c r="Z127" s="2334"/>
      <c r="AA127" s="2335" t="s">
        <v>2187</v>
      </c>
      <c r="AB127" s="2336"/>
      <c r="AC127" s="2336"/>
      <c r="AD127" s="2336"/>
      <c r="AE127" s="2336"/>
      <c r="AF127" s="2336"/>
      <c r="AG127" s="2336"/>
      <c r="AH127" s="2336"/>
      <c r="AI127" s="2336"/>
      <c r="AJ127" s="2337"/>
    </row>
    <row r="128" spans="2:36" ht="43.5" customHeight="1" thickBot="1" x14ac:dyDescent="0.3">
      <c r="B128" s="2313" t="s">
        <v>4072</v>
      </c>
      <c r="C128" s="2314"/>
      <c r="D128" s="2314"/>
      <c r="E128" s="2315" t="s">
        <v>2183</v>
      </c>
      <c r="F128" s="2306"/>
      <c r="G128" s="2306"/>
      <c r="H128" s="2306"/>
      <c r="I128" s="2306"/>
      <c r="J128" s="2306"/>
      <c r="K128" s="2306"/>
      <c r="L128" s="2306"/>
      <c r="M128" s="2306"/>
      <c r="N128" s="2306"/>
      <c r="O128" s="2307"/>
      <c r="S128" s="2303" t="s">
        <v>4072</v>
      </c>
      <c r="T128" s="2304"/>
      <c r="U128" s="2304"/>
      <c r="V128" s="2304"/>
      <c r="W128" s="2304"/>
      <c r="X128" s="2304"/>
      <c r="Y128" s="2304"/>
      <c r="Z128" s="2334"/>
      <c r="AA128" s="2335" t="s">
        <v>4088</v>
      </c>
      <c r="AB128" s="2336"/>
      <c r="AC128" s="2336"/>
      <c r="AD128" s="2336"/>
      <c r="AE128" s="2336"/>
      <c r="AF128" s="2336"/>
      <c r="AG128" s="2336"/>
      <c r="AH128" s="2336"/>
      <c r="AI128" s="2336"/>
      <c r="AJ128" s="2337"/>
    </row>
    <row r="129" spans="2:36" ht="53.25" customHeight="1" thickBot="1" x14ac:dyDescent="0.3">
      <c r="B129" s="2313" t="s">
        <v>4073</v>
      </c>
      <c r="C129" s="2314"/>
      <c r="D129" s="2314"/>
      <c r="E129" s="2490" t="s">
        <v>4085</v>
      </c>
      <c r="F129" s="2423"/>
      <c r="G129" s="2423"/>
      <c r="H129" s="2423"/>
      <c r="I129" s="2423"/>
      <c r="J129" s="2423"/>
      <c r="K129" s="2423"/>
      <c r="L129" s="2423"/>
      <c r="M129" s="2423"/>
      <c r="N129" s="2423"/>
      <c r="O129" s="2424"/>
      <c r="S129" s="2303" t="s">
        <v>2172</v>
      </c>
      <c r="T129" s="2304"/>
      <c r="U129" s="2304"/>
      <c r="V129" s="2304"/>
      <c r="W129" s="2304"/>
      <c r="X129" s="2304"/>
      <c r="Y129" s="2304"/>
      <c r="Z129" s="2334"/>
      <c r="AA129" s="2335" t="s">
        <v>2456</v>
      </c>
      <c r="AB129" s="2336"/>
      <c r="AC129" s="2336"/>
      <c r="AD129" s="2336"/>
      <c r="AE129" s="2336"/>
      <c r="AF129" s="2336"/>
      <c r="AG129" s="2336"/>
      <c r="AH129" s="2336"/>
      <c r="AI129" s="2336"/>
      <c r="AJ129" s="2337"/>
    </row>
    <row r="130" spans="2:36" ht="35.1" customHeight="1" thickBot="1" x14ac:dyDescent="0.3">
      <c r="B130" s="2313" t="s">
        <v>2172</v>
      </c>
      <c r="C130" s="2314"/>
      <c r="D130" s="2338"/>
      <c r="E130" s="2311" t="s">
        <v>2345</v>
      </c>
      <c r="F130" s="2311"/>
      <c r="G130" s="2311"/>
      <c r="H130" s="2311"/>
      <c r="I130" s="2311"/>
      <c r="J130" s="2311"/>
      <c r="K130" s="2311"/>
      <c r="L130" s="2311"/>
      <c r="M130" s="2311"/>
      <c r="N130" s="2311"/>
      <c r="O130" s="2312"/>
      <c r="S130" s="2303" t="s">
        <v>4073</v>
      </c>
      <c r="T130" s="2304"/>
      <c r="U130" s="2304"/>
      <c r="V130" s="2304"/>
      <c r="W130" s="2304"/>
      <c r="X130" s="2304"/>
      <c r="Y130" s="2304"/>
      <c r="Z130" s="2334"/>
      <c r="AA130" s="2305" t="s">
        <v>2345</v>
      </c>
      <c r="AB130" s="2306"/>
      <c r="AC130" s="2306"/>
      <c r="AD130" s="2306"/>
      <c r="AE130" s="2306"/>
      <c r="AF130" s="2306"/>
      <c r="AG130" s="2306"/>
      <c r="AH130" s="2306"/>
      <c r="AI130" s="2306"/>
      <c r="AJ130" s="2307"/>
    </row>
    <row r="131" spans="2:36" ht="35.1" customHeight="1" thickBot="1" x14ac:dyDescent="0.3">
      <c r="B131" s="2313" t="s">
        <v>2173</v>
      </c>
      <c r="C131" s="2314"/>
      <c r="D131" s="2338"/>
      <c r="E131" s="2311" t="s">
        <v>2345</v>
      </c>
      <c r="F131" s="2311"/>
      <c r="G131" s="2311"/>
      <c r="H131" s="2311"/>
      <c r="I131" s="2311"/>
      <c r="J131" s="2311"/>
      <c r="K131" s="2311"/>
      <c r="L131" s="2311"/>
      <c r="M131" s="2311"/>
      <c r="N131" s="2311"/>
      <c r="O131" s="2312"/>
      <c r="S131" s="2303" t="s">
        <v>2173</v>
      </c>
      <c r="T131" s="2304"/>
      <c r="U131" s="2304"/>
      <c r="V131" s="2304"/>
      <c r="W131" s="2304"/>
      <c r="X131" s="2304"/>
      <c r="Y131" s="2304"/>
      <c r="Z131" s="2334"/>
      <c r="AA131" s="2305" t="s">
        <v>2345</v>
      </c>
      <c r="AB131" s="2306"/>
      <c r="AC131" s="2306"/>
      <c r="AD131" s="2306"/>
      <c r="AE131" s="2306"/>
      <c r="AF131" s="2306"/>
      <c r="AG131" s="2306"/>
      <c r="AH131" s="2306"/>
      <c r="AI131" s="2306"/>
      <c r="AJ131" s="2307"/>
    </row>
    <row r="132" spans="2:36" ht="33.75" customHeight="1" thickBot="1" x14ac:dyDescent="0.3">
      <c r="B132" s="2313" t="s">
        <v>2174</v>
      </c>
      <c r="C132" s="2314"/>
      <c r="D132" s="2338"/>
      <c r="E132" s="2311" t="s">
        <v>2345</v>
      </c>
      <c r="F132" s="2311"/>
      <c r="G132" s="2311"/>
      <c r="H132" s="2311"/>
      <c r="I132" s="2311"/>
      <c r="J132" s="2311"/>
      <c r="K132" s="2311"/>
      <c r="L132" s="2311"/>
      <c r="M132" s="2311"/>
      <c r="N132" s="2311"/>
      <c r="O132" s="2312"/>
      <c r="S132" s="2303" t="s">
        <v>2174</v>
      </c>
      <c r="T132" s="2304"/>
      <c r="U132" s="2304"/>
      <c r="V132" s="2304"/>
      <c r="W132" s="2304"/>
      <c r="X132" s="2304"/>
      <c r="Y132" s="2304"/>
      <c r="Z132" s="2334"/>
      <c r="AA132" s="2305" t="s">
        <v>2345</v>
      </c>
      <c r="AB132" s="2306"/>
      <c r="AC132" s="2306"/>
      <c r="AD132" s="2306"/>
      <c r="AE132" s="2306"/>
      <c r="AF132" s="2306"/>
      <c r="AG132" s="2306"/>
      <c r="AH132" s="2306"/>
      <c r="AI132" s="2306"/>
      <c r="AJ132" s="2307"/>
    </row>
    <row r="133" spans="2:36" ht="37.5" customHeight="1" thickBot="1" x14ac:dyDescent="0.3">
      <c r="B133" s="2303" t="s">
        <v>4075</v>
      </c>
      <c r="C133" s="2304"/>
      <c r="D133" s="2334"/>
      <c r="E133" s="2311" t="s">
        <v>2345</v>
      </c>
      <c r="F133" s="2311"/>
      <c r="G133" s="2311"/>
      <c r="H133" s="2311"/>
      <c r="I133" s="2311"/>
      <c r="J133" s="2311"/>
      <c r="K133" s="2311"/>
      <c r="L133" s="2311"/>
      <c r="M133" s="2311"/>
      <c r="N133" s="2311"/>
      <c r="O133" s="2312"/>
      <c r="S133" s="2303" t="s">
        <v>4075</v>
      </c>
      <c r="T133" s="2304"/>
      <c r="U133" s="2304"/>
      <c r="V133" s="2304"/>
      <c r="W133" s="2304"/>
      <c r="X133" s="2304"/>
      <c r="Y133" s="2304"/>
      <c r="Z133" s="2334"/>
      <c r="AA133" s="2305" t="s">
        <v>2345</v>
      </c>
      <c r="AB133" s="2306"/>
      <c r="AC133" s="2306"/>
      <c r="AD133" s="2306"/>
      <c r="AE133" s="2306"/>
      <c r="AF133" s="2306"/>
      <c r="AG133" s="2306"/>
      <c r="AH133" s="2306"/>
      <c r="AI133" s="2306"/>
      <c r="AJ133" s="2307"/>
    </row>
    <row r="134" spans="2:36" ht="37.5" customHeight="1" thickBot="1" x14ac:dyDescent="0.3">
      <c r="B134" s="2303" t="s">
        <v>4076</v>
      </c>
      <c r="C134" s="2304"/>
      <c r="D134" s="2304"/>
      <c r="E134" s="2311" t="s">
        <v>2345</v>
      </c>
      <c r="F134" s="2311"/>
      <c r="G134" s="2311"/>
      <c r="H134" s="2311"/>
      <c r="I134" s="2311"/>
      <c r="J134" s="2311"/>
      <c r="K134" s="2311"/>
      <c r="L134" s="2311"/>
      <c r="M134" s="2311"/>
      <c r="N134" s="2311"/>
      <c r="O134" s="2312"/>
      <c r="S134" s="2303" t="s">
        <v>4076</v>
      </c>
      <c r="T134" s="2304"/>
      <c r="U134" s="2304"/>
      <c r="V134" s="2304"/>
      <c r="W134" s="2304"/>
      <c r="X134" s="2304"/>
      <c r="Y134" s="2304"/>
      <c r="Z134" s="2304"/>
      <c r="AA134" s="2305" t="s">
        <v>2345</v>
      </c>
      <c r="AB134" s="2306"/>
      <c r="AC134" s="2306"/>
      <c r="AD134" s="2306"/>
      <c r="AE134" s="2306"/>
      <c r="AF134" s="2306"/>
      <c r="AG134" s="2306"/>
      <c r="AH134" s="2306"/>
      <c r="AI134" s="2306"/>
      <c r="AJ134" s="2307"/>
    </row>
    <row r="135" spans="2:36" ht="36" customHeight="1" thickBot="1" x14ac:dyDescent="0.3">
      <c r="B135" s="2303" t="s">
        <v>4077</v>
      </c>
      <c r="C135" s="2304"/>
      <c r="D135" s="2304"/>
      <c r="E135" s="2311" t="s">
        <v>2345</v>
      </c>
      <c r="F135" s="2311"/>
      <c r="G135" s="2311"/>
      <c r="H135" s="2311"/>
      <c r="I135" s="2311"/>
      <c r="J135" s="2311"/>
      <c r="K135" s="2311"/>
      <c r="L135" s="2311"/>
      <c r="M135" s="2311"/>
      <c r="N135" s="2311"/>
      <c r="O135" s="2312"/>
      <c r="S135" s="2303" t="s">
        <v>4077</v>
      </c>
      <c r="T135" s="2304"/>
      <c r="U135" s="2304"/>
      <c r="V135" s="2304"/>
      <c r="W135" s="2304"/>
      <c r="X135" s="2304"/>
      <c r="Y135" s="2304"/>
      <c r="Z135" s="2304"/>
      <c r="AA135" s="2305" t="s">
        <v>2345</v>
      </c>
      <c r="AB135" s="2306"/>
      <c r="AC135" s="2306"/>
      <c r="AD135" s="2306"/>
      <c r="AE135" s="2306"/>
      <c r="AF135" s="2306"/>
      <c r="AG135" s="2306"/>
      <c r="AH135" s="2306"/>
      <c r="AI135" s="2306"/>
      <c r="AJ135" s="2307"/>
    </row>
    <row r="136" spans="2:36" ht="36.75" customHeight="1" thickBot="1" x14ac:dyDescent="0.3"/>
    <row r="137" spans="2:36" ht="35.25" customHeight="1" thickBot="1" x14ac:dyDescent="0.3">
      <c r="B137" s="1634" t="s">
        <v>1407</v>
      </c>
      <c r="C137" s="1635"/>
      <c r="D137" s="1635"/>
      <c r="E137" s="1635"/>
      <c r="F137" s="1635"/>
      <c r="G137" s="1635"/>
      <c r="H137" s="1635"/>
      <c r="I137" s="1635"/>
      <c r="J137" s="1635"/>
      <c r="K137" s="1635"/>
      <c r="L137" s="1635"/>
      <c r="M137" s="1635"/>
      <c r="N137" s="1635"/>
      <c r="O137" s="1636"/>
      <c r="S137" s="2673" t="s">
        <v>4055</v>
      </c>
      <c r="T137" s="2674"/>
      <c r="U137" s="2674"/>
      <c r="V137" s="2674"/>
      <c r="W137" s="2674"/>
      <c r="X137" s="2674"/>
      <c r="Y137" s="2674"/>
      <c r="Z137" s="2674"/>
      <c r="AA137" s="2674"/>
      <c r="AB137" s="2674"/>
      <c r="AC137" s="2674"/>
      <c r="AD137" s="2674"/>
      <c r="AE137" s="2674"/>
      <c r="AF137" s="2674"/>
      <c r="AG137" s="2674"/>
      <c r="AH137" s="2674"/>
      <c r="AI137" s="2674"/>
      <c r="AJ137" s="2675"/>
    </row>
    <row r="138" spans="2:36" ht="35.1" customHeight="1" thickBot="1" x14ac:dyDescent="0.3">
      <c r="B138" s="2308" t="s">
        <v>642</v>
      </c>
      <c r="C138" s="2309"/>
      <c r="D138" s="2310"/>
      <c r="E138" s="2649" t="s">
        <v>1738</v>
      </c>
      <c r="F138" s="2650"/>
      <c r="G138" s="2650"/>
      <c r="H138" s="2650"/>
      <c r="I138" s="2650"/>
      <c r="J138" s="2650"/>
      <c r="K138" s="2650"/>
      <c r="L138" s="2650"/>
      <c r="M138" s="2650"/>
      <c r="N138" s="2650"/>
      <c r="O138" s="2651"/>
      <c r="S138" s="2652" t="s">
        <v>4060</v>
      </c>
      <c r="T138" s="2676"/>
      <c r="U138" s="2676"/>
      <c r="V138" s="2676"/>
      <c r="W138" s="2676"/>
      <c r="X138" s="2676"/>
      <c r="Y138" s="2448"/>
      <c r="Z138" s="2448"/>
      <c r="AA138" s="2448" t="s">
        <v>3981</v>
      </c>
      <c r="AB138" s="2448"/>
      <c r="AC138" s="2448"/>
      <c r="AD138" s="2448"/>
      <c r="AE138" s="2448"/>
      <c r="AF138" s="2429" t="s">
        <v>3983</v>
      </c>
      <c r="AG138" s="1644"/>
      <c r="AH138" s="1644"/>
      <c r="AI138" s="1644"/>
      <c r="AJ138" s="1645"/>
    </row>
    <row r="139" spans="2:36" ht="35.1" customHeight="1" thickBot="1" x14ac:dyDescent="0.3">
      <c r="B139" s="2308" t="s">
        <v>653</v>
      </c>
      <c r="C139" s="2309"/>
      <c r="D139" s="2310"/>
      <c r="E139" s="2649" t="s">
        <v>1739</v>
      </c>
      <c r="F139" s="2650"/>
      <c r="G139" s="2650"/>
      <c r="H139" s="2650"/>
      <c r="I139" s="2650"/>
      <c r="J139" s="2650"/>
      <c r="K139" s="2650"/>
      <c r="L139" s="2650"/>
      <c r="M139" s="2650"/>
      <c r="N139" s="2650"/>
      <c r="O139" s="2651"/>
      <c r="S139" s="2480" t="s">
        <v>642</v>
      </c>
      <c r="T139" s="2481"/>
      <c r="U139" s="2481"/>
      <c r="V139" s="2481"/>
      <c r="W139" s="2481"/>
      <c r="X139" s="2481"/>
      <c r="Y139" s="2482"/>
      <c r="Z139" s="2482"/>
      <c r="AA139" s="2677" t="s">
        <v>4057</v>
      </c>
      <c r="AB139" s="2678"/>
      <c r="AC139" s="2678"/>
      <c r="AD139" s="2678"/>
      <c r="AE139" s="2678"/>
      <c r="AF139" s="2678"/>
      <c r="AG139" s="2678"/>
      <c r="AH139" s="2678"/>
      <c r="AI139" s="2678"/>
      <c r="AJ139" s="2679"/>
    </row>
    <row r="140" spans="2:36" ht="35.1" customHeight="1" thickBot="1" x14ac:dyDescent="0.3">
      <c r="B140" s="2308" t="s">
        <v>2168</v>
      </c>
      <c r="C140" s="2309"/>
      <c r="D140" s="2310"/>
      <c r="E140" s="2649" t="s">
        <v>2181</v>
      </c>
      <c r="F140" s="2650"/>
      <c r="G140" s="2650"/>
      <c r="H140" s="2650"/>
      <c r="I140" s="2650"/>
      <c r="J140" s="2650"/>
      <c r="K140" s="2650"/>
      <c r="L140" s="2650"/>
      <c r="M140" s="2650"/>
      <c r="N140" s="2650"/>
      <c r="O140" s="2651"/>
      <c r="S140" s="1518"/>
      <c r="T140" s="2483"/>
      <c r="U140" s="2483"/>
      <c r="V140" s="2483"/>
      <c r="W140" s="2483"/>
      <c r="X140" s="2483"/>
      <c r="Y140" s="2484"/>
      <c r="Z140" s="2484"/>
      <c r="AA140" s="2680" t="s">
        <v>4058</v>
      </c>
      <c r="AB140" s="1691"/>
      <c r="AC140" s="1691"/>
      <c r="AD140" s="1691"/>
      <c r="AE140" s="1691"/>
      <c r="AF140" s="1691"/>
      <c r="AG140" s="1691"/>
      <c r="AH140" s="1691"/>
      <c r="AI140" s="1691"/>
      <c r="AJ140" s="1692"/>
    </row>
    <row r="141" spans="2:36" ht="36" customHeight="1" thickBot="1" x14ac:dyDescent="0.3">
      <c r="B141" s="2308" t="s">
        <v>343</v>
      </c>
      <c r="C141" s="2309"/>
      <c r="D141" s="2310"/>
      <c r="E141" s="2649" t="s">
        <v>2182</v>
      </c>
      <c r="F141" s="2650"/>
      <c r="G141" s="2650"/>
      <c r="H141" s="2650"/>
      <c r="I141" s="2650"/>
      <c r="J141" s="2650"/>
      <c r="K141" s="2650"/>
      <c r="L141" s="2650"/>
      <c r="M141" s="2650"/>
      <c r="N141" s="2650"/>
      <c r="O141" s="2651"/>
      <c r="S141" s="1519"/>
      <c r="T141" s="2485"/>
      <c r="U141" s="2485"/>
      <c r="V141" s="2485"/>
      <c r="W141" s="2485"/>
      <c r="X141" s="2485"/>
      <c r="Y141" s="2486"/>
      <c r="Z141" s="2486"/>
      <c r="AA141" s="1276"/>
      <c r="AB141" s="1786" t="s">
        <v>1984</v>
      </c>
      <c r="AC141" s="1786"/>
      <c r="AD141" s="1786"/>
      <c r="AE141" s="1786"/>
      <c r="AF141" s="2681" t="s">
        <v>4169</v>
      </c>
      <c r="AG141" s="2682"/>
      <c r="AH141" s="2682"/>
      <c r="AI141" s="2682"/>
      <c r="AJ141" s="2683"/>
    </row>
    <row r="142" spans="2:36" ht="35.25" customHeight="1" thickBot="1" x14ac:dyDescent="0.3">
      <c r="B142" s="2308" t="s">
        <v>4072</v>
      </c>
      <c r="C142" s="2309"/>
      <c r="D142" s="2309"/>
      <c r="E142" s="2666" t="s">
        <v>4089</v>
      </c>
      <c r="F142" s="2667"/>
      <c r="G142" s="2667"/>
      <c r="H142" s="2667"/>
      <c r="I142" s="2667"/>
      <c r="J142" s="2667"/>
      <c r="K142" s="2667"/>
      <c r="L142" s="2667"/>
      <c r="M142" s="2667"/>
      <c r="N142" s="2667"/>
      <c r="O142" s="2668"/>
      <c r="S142" s="2313" t="s">
        <v>653</v>
      </c>
      <c r="T142" s="2314"/>
      <c r="U142" s="2314"/>
      <c r="V142" s="2314"/>
      <c r="W142" s="2314"/>
      <c r="X142" s="2314"/>
      <c r="Y142" s="2314"/>
      <c r="Z142" s="2314"/>
      <c r="AA142" s="2684" t="s">
        <v>4059</v>
      </c>
      <c r="AB142" s="2685"/>
      <c r="AC142" s="2685"/>
      <c r="AD142" s="2685"/>
      <c r="AE142" s="2685"/>
      <c r="AF142" s="2685"/>
      <c r="AG142" s="2685"/>
      <c r="AH142" s="2685"/>
      <c r="AI142" s="2685"/>
      <c r="AJ142" s="2686"/>
    </row>
    <row r="143" spans="2:36" ht="39" customHeight="1" thickBot="1" x14ac:dyDescent="0.3">
      <c r="B143" s="2313" t="s">
        <v>2173</v>
      </c>
      <c r="C143" s="2314"/>
      <c r="D143" s="2338"/>
      <c r="E143" s="2311" t="s">
        <v>2345</v>
      </c>
      <c r="F143" s="2311"/>
      <c r="G143" s="2311"/>
      <c r="H143" s="2311"/>
      <c r="I143" s="2311"/>
      <c r="J143" s="2311"/>
      <c r="K143" s="2311"/>
      <c r="L143" s="2311"/>
      <c r="M143" s="2311"/>
      <c r="N143" s="2311"/>
      <c r="O143" s="2312"/>
      <c r="S143" s="2313" t="s">
        <v>2168</v>
      </c>
      <c r="T143" s="2314"/>
      <c r="U143" s="2314"/>
      <c r="V143" s="2314"/>
      <c r="W143" s="2314"/>
      <c r="X143" s="2314"/>
      <c r="Y143" s="2314"/>
      <c r="Z143" s="2314"/>
      <c r="AA143" s="2684" t="s">
        <v>4059</v>
      </c>
      <c r="AB143" s="2685"/>
      <c r="AC143" s="2685"/>
      <c r="AD143" s="2685"/>
      <c r="AE143" s="2685"/>
      <c r="AF143" s="2685"/>
      <c r="AG143" s="2685"/>
      <c r="AH143" s="2685"/>
      <c r="AI143" s="2685"/>
      <c r="AJ143" s="2686"/>
    </row>
    <row r="144" spans="2:36" ht="38.25" customHeight="1" thickBot="1" x14ac:dyDescent="0.3">
      <c r="B144" s="2313" t="s">
        <v>2174</v>
      </c>
      <c r="C144" s="2314"/>
      <c r="D144" s="2338"/>
      <c r="E144" s="2311" t="s">
        <v>2345</v>
      </c>
      <c r="F144" s="2311"/>
      <c r="G144" s="2311"/>
      <c r="H144" s="2311"/>
      <c r="I144" s="2311"/>
      <c r="J144" s="2311"/>
      <c r="K144" s="2311"/>
      <c r="L144" s="2311"/>
      <c r="M144" s="2311"/>
      <c r="N144" s="2311"/>
      <c r="O144" s="2312"/>
      <c r="S144" s="2313" t="s">
        <v>343</v>
      </c>
      <c r="T144" s="2314"/>
      <c r="U144" s="2314"/>
      <c r="V144" s="2314"/>
      <c r="W144" s="2314"/>
      <c r="X144" s="2314"/>
      <c r="Y144" s="2314"/>
      <c r="Z144" s="2314"/>
      <c r="AA144" s="2684" t="s">
        <v>4059</v>
      </c>
      <c r="AB144" s="2685"/>
      <c r="AC144" s="2685"/>
      <c r="AD144" s="2685"/>
      <c r="AE144" s="2685"/>
      <c r="AF144" s="2685"/>
      <c r="AG144" s="2685"/>
      <c r="AH144" s="2685"/>
      <c r="AI144" s="2685"/>
      <c r="AJ144" s="2686"/>
    </row>
    <row r="145" spans="2:36" ht="38.25" customHeight="1" thickBot="1" x14ac:dyDescent="0.3">
      <c r="B145" s="2313" t="s">
        <v>2174</v>
      </c>
      <c r="C145" s="2314"/>
      <c r="D145" s="2338"/>
      <c r="E145" s="2311" t="s">
        <v>2345</v>
      </c>
      <c r="F145" s="2311"/>
      <c r="G145" s="2311"/>
      <c r="H145" s="2311"/>
      <c r="I145" s="2311"/>
      <c r="J145" s="2311"/>
      <c r="K145" s="2311"/>
      <c r="L145" s="2311"/>
      <c r="M145" s="2311"/>
      <c r="N145" s="2311"/>
      <c r="O145" s="2312"/>
      <c r="S145" s="2313" t="s">
        <v>4072</v>
      </c>
      <c r="T145" s="2314"/>
      <c r="U145" s="2314"/>
      <c r="V145" s="2314"/>
      <c r="W145" s="2314"/>
      <c r="X145" s="2314"/>
      <c r="Y145" s="2314"/>
      <c r="Z145" s="2314"/>
      <c r="AA145" s="2684" t="s">
        <v>4059</v>
      </c>
      <c r="AB145" s="2685"/>
      <c r="AC145" s="2685"/>
      <c r="AD145" s="2685"/>
      <c r="AE145" s="2685"/>
      <c r="AF145" s="2685"/>
      <c r="AG145" s="2685"/>
      <c r="AH145" s="2685"/>
      <c r="AI145" s="2685"/>
      <c r="AJ145" s="2686"/>
    </row>
    <row r="146" spans="2:36" ht="42" customHeight="1" thickBot="1" x14ac:dyDescent="0.3">
      <c r="B146" s="2303" t="s">
        <v>4076</v>
      </c>
      <c r="C146" s="2304"/>
      <c r="D146" s="2334"/>
      <c r="E146" s="2311" t="s">
        <v>2345</v>
      </c>
      <c r="F146" s="2311"/>
      <c r="G146" s="2311"/>
      <c r="H146" s="2311"/>
      <c r="I146" s="2311"/>
      <c r="J146" s="2311"/>
      <c r="K146" s="2311"/>
      <c r="L146" s="2311"/>
      <c r="M146" s="2311"/>
      <c r="N146" s="2311"/>
      <c r="O146" s="2312"/>
      <c r="S146" s="2313" t="s">
        <v>4073</v>
      </c>
      <c r="T146" s="2314"/>
      <c r="U146" s="2314"/>
      <c r="V146" s="2314"/>
      <c r="W146" s="2314"/>
      <c r="X146" s="2314"/>
      <c r="Y146" s="2314"/>
      <c r="Z146" s="2314"/>
      <c r="AA146" s="2687" t="s">
        <v>4074</v>
      </c>
      <c r="AB146" s="2314"/>
      <c r="AC146" s="2314"/>
      <c r="AD146" s="2314"/>
      <c r="AE146" s="2314"/>
      <c r="AF146" s="2314"/>
      <c r="AG146" s="2314"/>
      <c r="AH146" s="2314"/>
      <c r="AI146" s="2314"/>
      <c r="AJ146" s="2688"/>
    </row>
    <row r="147" spans="2:36" ht="46.5" customHeight="1" thickBot="1" x14ac:dyDescent="0.3">
      <c r="B147" s="2303" t="s">
        <v>4077</v>
      </c>
      <c r="C147" s="2304"/>
      <c r="D147" s="2304"/>
      <c r="E147" s="2311" t="s">
        <v>2345</v>
      </c>
      <c r="F147" s="2311"/>
      <c r="G147" s="2311"/>
      <c r="H147" s="2311"/>
      <c r="I147" s="2311"/>
      <c r="J147" s="2311"/>
      <c r="K147" s="2311"/>
      <c r="L147" s="2311"/>
      <c r="M147" s="2311"/>
      <c r="N147" s="2311"/>
      <c r="O147" s="2312"/>
      <c r="S147" s="2392" t="s">
        <v>2173</v>
      </c>
      <c r="T147" s="2393"/>
      <c r="U147" s="2393"/>
      <c r="V147" s="2393"/>
      <c r="W147" s="2393"/>
      <c r="X147" s="2393"/>
      <c r="Y147" s="2393"/>
      <c r="Z147" s="2394"/>
      <c r="AA147" s="2677" t="s">
        <v>4071</v>
      </c>
      <c r="AB147" s="2678"/>
      <c r="AC147" s="2678"/>
      <c r="AD147" s="2678"/>
      <c r="AE147" s="2678"/>
      <c r="AF147" s="2678"/>
      <c r="AG147" s="2678"/>
      <c r="AH147" s="2678"/>
      <c r="AI147" s="2678"/>
      <c r="AJ147" s="2679"/>
    </row>
    <row r="148" spans="2:36" ht="39" customHeight="1" x14ac:dyDescent="0.25">
      <c r="S148" s="2436"/>
      <c r="T148" s="2437"/>
      <c r="U148" s="2437"/>
      <c r="V148" s="2437"/>
      <c r="W148" s="2437"/>
      <c r="X148" s="2437"/>
      <c r="Y148" s="2437"/>
      <c r="Z148" s="2438"/>
      <c r="AA148" s="2680" t="s">
        <v>4058</v>
      </c>
      <c r="AB148" s="1691"/>
      <c r="AC148" s="1691"/>
      <c r="AD148" s="1691"/>
      <c r="AE148" s="1691"/>
      <c r="AF148" s="1691"/>
      <c r="AG148" s="1691"/>
      <c r="AH148" s="1691"/>
      <c r="AI148" s="1691"/>
      <c r="AJ148" s="1692"/>
    </row>
    <row r="149" spans="2:36" ht="33" customHeight="1" thickBot="1" x14ac:dyDescent="0.3">
      <c r="S149" s="2395"/>
      <c r="T149" s="2396"/>
      <c r="U149" s="2396"/>
      <c r="V149" s="2396"/>
      <c r="W149" s="2396"/>
      <c r="X149" s="2396"/>
      <c r="Y149" s="2396"/>
      <c r="Z149" s="2397"/>
      <c r="AA149" s="1276"/>
      <c r="AB149" s="1786" t="s">
        <v>1984</v>
      </c>
      <c r="AC149" s="1786"/>
      <c r="AD149" s="1786"/>
      <c r="AE149" s="1786"/>
      <c r="AF149" s="2681" t="s">
        <v>4169</v>
      </c>
      <c r="AG149" s="2682"/>
      <c r="AH149" s="2682"/>
      <c r="AI149" s="2682"/>
      <c r="AJ149" s="2683"/>
    </row>
    <row r="150" spans="2:36" ht="38.25" customHeight="1" thickBot="1" x14ac:dyDescent="0.3">
      <c r="S150" s="2313" t="s">
        <v>2174</v>
      </c>
      <c r="T150" s="2314"/>
      <c r="U150" s="2314"/>
      <c r="V150" s="2314"/>
      <c r="W150" s="2314"/>
      <c r="X150" s="2314"/>
      <c r="Y150" s="2314"/>
      <c r="Z150" s="2314"/>
      <c r="AA150" s="2684" t="s">
        <v>2345</v>
      </c>
      <c r="AB150" s="2685"/>
      <c r="AC150" s="2685"/>
      <c r="AD150" s="2685"/>
      <c r="AE150" s="2685"/>
      <c r="AF150" s="2685"/>
      <c r="AG150" s="2685"/>
      <c r="AH150" s="2685"/>
      <c r="AI150" s="2685"/>
      <c r="AJ150" s="2686"/>
    </row>
    <row r="151" spans="2:36" ht="37.5" customHeight="1" thickBot="1" x14ac:dyDescent="0.3">
      <c r="S151" s="2313" t="s">
        <v>4075</v>
      </c>
      <c r="T151" s="2314"/>
      <c r="U151" s="2314"/>
      <c r="V151" s="2314"/>
      <c r="W151" s="2314"/>
      <c r="X151" s="2314"/>
      <c r="Y151" s="2314"/>
      <c r="Z151" s="2314"/>
      <c r="AA151" s="2684" t="s">
        <v>2345</v>
      </c>
      <c r="AB151" s="2685"/>
      <c r="AC151" s="2685"/>
      <c r="AD151" s="2685"/>
      <c r="AE151" s="2685"/>
      <c r="AF151" s="2685"/>
      <c r="AG151" s="2685"/>
      <c r="AH151" s="2685"/>
      <c r="AI151" s="2685"/>
      <c r="AJ151" s="2686"/>
    </row>
    <row r="152" spans="2:36" ht="34.5" customHeight="1" thickBot="1" x14ac:dyDescent="0.3">
      <c r="S152" s="2313" t="s">
        <v>4076</v>
      </c>
      <c r="T152" s="2314"/>
      <c r="U152" s="2314"/>
      <c r="V152" s="2314"/>
      <c r="W152" s="2314"/>
      <c r="X152" s="2314"/>
      <c r="Y152" s="2314"/>
      <c r="Z152" s="2314"/>
      <c r="AA152" s="2684" t="s">
        <v>2345</v>
      </c>
      <c r="AB152" s="2685"/>
      <c r="AC152" s="2685"/>
      <c r="AD152" s="2685"/>
      <c r="AE152" s="2685"/>
      <c r="AF152" s="2685"/>
      <c r="AG152" s="2685"/>
      <c r="AH152" s="2685"/>
      <c r="AI152" s="2685"/>
      <c r="AJ152" s="2686"/>
    </row>
    <row r="153" spans="2:36" ht="33.75" customHeight="1" thickBot="1" x14ac:dyDescent="0.3">
      <c r="S153" s="2313" t="s">
        <v>4077</v>
      </c>
      <c r="T153" s="2314"/>
      <c r="U153" s="2314"/>
      <c r="V153" s="2314"/>
      <c r="W153" s="2314"/>
      <c r="X153" s="2314"/>
      <c r="Y153" s="2314"/>
      <c r="Z153" s="2314"/>
      <c r="AA153" s="2684" t="s">
        <v>2345</v>
      </c>
      <c r="AB153" s="2685"/>
      <c r="AC153" s="2685"/>
      <c r="AD153" s="2685"/>
      <c r="AE153" s="2685"/>
      <c r="AF153" s="2685"/>
      <c r="AG153" s="2685"/>
      <c r="AH153" s="2685"/>
      <c r="AI153" s="2685"/>
      <c r="AJ153" s="2686"/>
    </row>
    <row r="154" spans="2:36" ht="35.1" customHeight="1" thickBot="1" x14ac:dyDescent="0.3">
      <c r="S154" s="640"/>
      <c r="T154" s="640"/>
      <c r="U154" s="640"/>
      <c r="V154" s="640"/>
      <c r="W154" s="640"/>
      <c r="X154" s="640"/>
      <c r="Y154" s="640"/>
      <c r="Z154" s="640"/>
      <c r="AA154" s="640"/>
      <c r="AB154" s="640"/>
      <c r="AC154" s="640"/>
      <c r="AD154" s="640"/>
      <c r="AE154" s="640"/>
      <c r="AF154" s="640"/>
      <c r="AG154" s="640"/>
      <c r="AH154" s="640"/>
      <c r="AI154" s="640"/>
      <c r="AJ154" s="640"/>
    </row>
    <row r="155" spans="2:36" ht="35.1" customHeight="1" thickBot="1" x14ac:dyDescent="0.3">
      <c r="S155" s="2673" t="s">
        <v>4056</v>
      </c>
      <c r="T155" s="2674"/>
      <c r="U155" s="2674"/>
      <c r="V155" s="2674"/>
      <c r="W155" s="2674"/>
      <c r="X155" s="2674"/>
      <c r="Y155" s="2674"/>
      <c r="Z155" s="2674"/>
      <c r="AA155" s="2674"/>
      <c r="AB155" s="2674"/>
      <c r="AC155" s="2674"/>
      <c r="AD155" s="2674"/>
      <c r="AE155" s="2674"/>
      <c r="AF155" s="2674"/>
      <c r="AG155" s="2674"/>
      <c r="AH155" s="2674"/>
      <c r="AI155" s="2674"/>
      <c r="AJ155" s="2675"/>
    </row>
    <row r="156" spans="2:36" ht="35.1" customHeight="1" thickBot="1" x14ac:dyDescent="0.3">
      <c r="S156" s="2303" t="s">
        <v>642</v>
      </c>
      <c r="T156" s="2304"/>
      <c r="U156" s="2304"/>
      <c r="V156" s="2304"/>
      <c r="W156" s="2304"/>
      <c r="X156" s="2304"/>
      <c r="Y156" s="2304"/>
      <c r="Z156" s="2334"/>
      <c r="AA156" s="2647" t="s">
        <v>4061</v>
      </c>
      <c r="AB156" s="2304"/>
      <c r="AC156" s="2304"/>
      <c r="AD156" s="2304"/>
      <c r="AE156" s="2304"/>
      <c r="AF156" s="2304"/>
      <c r="AG156" s="2304"/>
      <c r="AH156" s="2304"/>
      <c r="AI156" s="2304"/>
      <c r="AJ156" s="2648"/>
    </row>
    <row r="157" spans="2:36" ht="38.25" customHeight="1" thickBot="1" x14ac:dyDescent="0.3">
      <c r="S157" s="2303" t="s">
        <v>653</v>
      </c>
      <c r="T157" s="2304"/>
      <c r="U157" s="2304"/>
      <c r="V157" s="2304"/>
      <c r="W157" s="2304"/>
      <c r="X157" s="2304"/>
      <c r="Y157" s="2304"/>
      <c r="Z157" s="2334"/>
      <c r="AA157" s="2647" t="s">
        <v>4062</v>
      </c>
      <c r="AB157" s="2304"/>
      <c r="AC157" s="2304"/>
      <c r="AD157" s="2304"/>
      <c r="AE157" s="2304"/>
      <c r="AF157" s="2304"/>
      <c r="AG157" s="2304"/>
      <c r="AH157" s="2304"/>
      <c r="AI157" s="2304"/>
      <c r="AJ157" s="2648"/>
    </row>
    <row r="158" spans="2:36" ht="40.5" customHeight="1" thickBot="1" x14ac:dyDescent="0.3">
      <c r="S158" s="2303" t="s">
        <v>2168</v>
      </c>
      <c r="T158" s="2304"/>
      <c r="U158" s="2304"/>
      <c r="V158" s="2304"/>
      <c r="W158" s="2304"/>
      <c r="X158" s="2304"/>
      <c r="Y158" s="2304"/>
      <c r="Z158" s="2334"/>
      <c r="AA158" s="2647" t="s">
        <v>4063</v>
      </c>
      <c r="AB158" s="2304"/>
      <c r="AC158" s="2304"/>
      <c r="AD158" s="2304"/>
      <c r="AE158" s="2304"/>
      <c r="AF158" s="2304"/>
      <c r="AG158" s="2304"/>
      <c r="AH158" s="2304"/>
      <c r="AI158" s="2304"/>
      <c r="AJ158" s="2648"/>
    </row>
    <row r="159" spans="2:36" ht="37.5" customHeight="1" thickBot="1" x14ac:dyDescent="0.3">
      <c r="S159" s="2303" t="s">
        <v>343</v>
      </c>
      <c r="T159" s="2304"/>
      <c r="U159" s="2304"/>
      <c r="V159" s="2304"/>
      <c r="W159" s="2304"/>
      <c r="X159" s="2304"/>
      <c r="Y159" s="2304"/>
      <c r="Z159" s="2334"/>
      <c r="AA159" s="2647" t="s">
        <v>4064</v>
      </c>
      <c r="AB159" s="2304"/>
      <c r="AC159" s="2304"/>
      <c r="AD159" s="2304"/>
      <c r="AE159" s="2304"/>
      <c r="AF159" s="2304"/>
      <c r="AG159" s="2304"/>
      <c r="AH159" s="2304"/>
      <c r="AI159" s="2304"/>
      <c r="AJ159" s="2648"/>
    </row>
    <row r="160" spans="2:36" ht="37.5" customHeight="1" thickBot="1" x14ac:dyDescent="0.3">
      <c r="S160" s="2303" t="s">
        <v>4072</v>
      </c>
      <c r="T160" s="2304"/>
      <c r="U160" s="2304"/>
      <c r="V160" s="2304"/>
      <c r="W160" s="2304"/>
      <c r="X160" s="2304"/>
      <c r="Y160" s="2304"/>
      <c r="Z160" s="2334"/>
      <c r="AA160" s="2647" t="s">
        <v>4078</v>
      </c>
      <c r="AB160" s="2304"/>
      <c r="AC160" s="2304"/>
      <c r="AD160" s="2304"/>
      <c r="AE160" s="2304"/>
      <c r="AF160" s="2304"/>
      <c r="AG160" s="2304"/>
      <c r="AH160" s="2304"/>
      <c r="AI160" s="2304"/>
      <c r="AJ160" s="2648"/>
    </row>
    <row r="161" spans="19:36" ht="35.25" customHeight="1" thickBot="1" x14ac:dyDescent="0.3">
      <c r="S161" s="2303" t="s">
        <v>4073</v>
      </c>
      <c r="T161" s="2304"/>
      <c r="U161" s="2304"/>
      <c r="V161" s="2304"/>
      <c r="W161" s="2304"/>
      <c r="X161" s="2304"/>
      <c r="Y161" s="2304"/>
      <c r="Z161" s="2304"/>
      <c r="AA161" s="2647" t="s">
        <v>4079</v>
      </c>
      <c r="AB161" s="2304"/>
      <c r="AC161" s="2304"/>
      <c r="AD161" s="2304"/>
      <c r="AE161" s="2304"/>
      <c r="AF161" s="2304"/>
      <c r="AG161" s="2304"/>
      <c r="AH161" s="2304"/>
      <c r="AI161" s="2304"/>
      <c r="AJ161" s="2648"/>
    </row>
    <row r="162" spans="19:36" ht="36.75" customHeight="1" thickBot="1" x14ac:dyDescent="0.3">
      <c r="S162" s="2303" t="s">
        <v>2173</v>
      </c>
      <c r="T162" s="2304"/>
      <c r="U162" s="2304"/>
      <c r="V162" s="2304"/>
      <c r="W162" s="2304"/>
      <c r="X162" s="2304"/>
      <c r="Y162" s="2304"/>
      <c r="Z162" s="2334"/>
      <c r="AA162" s="2647" t="s">
        <v>4096</v>
      </c>
      <c r="AB162" s="2304"/>
      <c r="AC162" s="2304"/>
      <c r="AD162" s="2304"/>
      <c r="AE162" s="2304"/>
      <c r="AF162" s="2304"/>
      <c r="AG162" s="2304"/>
      <c r="AH162" s="2304"/>
      <c r="AI162" s="2304"/>
      <c r="AJ162" s="2648"/>
    </row>
    <row r="163" spans="19:36" ht="38.25" customHeight="1" thickBot="1" x14ac:dyDescent="0.3">
      <c r="S163" s="2313" t="s">
        <v>2174</v>
      </c>
      <c r="T163" s="2314"/>
      <c r="U163" s="2314"/>
      <c r="V163" s="2314"/>
      <c r="W163" s="2314"/>
      <c r="X163" s="2314"/>
      <c r="Y163" s="2314"/>
      <c r="Z163" s="2314"/>
      <c r="AA163" s="2684" t="s">
        <v>2345</v>
      </c>
      <c r="AB163" s="2685"/>
      <c r="AC163" s="2685"/>
      <c r="AD163" s="2685"/>
      <c r="AE163" s="2685"/>
      <c r="AF163" s="2685"/>
      <c r="AG163" s="2685"/>
      <c r="AH163" s="2685"/>
      <c r="AI163" s="2685"/>
      <c r="AJ163" s="2686"/>
    </row>
    <row r="164" spans="19:36" ht="35.1" customHeight="1" thickBot="1" x14ac:dyDescent="0.3">
      <c r="S164" s="2313" t="s">
        <v>4075</v>
      </c>
      <c r="T164" s="2314"/>
      <c r="U164" s="2314"/>
      <c r="V164" s="2314"/>
      <c r="W164" s="2314"/>
      <c r="X164" s="2314"/>
      <c r="Y164" s="2314"/>
      <c r="Z164" s="2314"/>
      <c r="AA164" s="2684" t="s">
        <v>2345</v>
      </c>
      <c r="AB164" s="2685"/>
      <c r="AC164" s="2685"/>
      <c r="AD164" s="2685"/>
      <c r="AE164" s="2685"/>
      <c r="AF164" s="2685"/>
      <c r="AG164" s="2685"/>
      <c r="AH164" s="2685"/>
      <c r="AI164" s="2685"/>
      <c r="AJ164" s="2686"/>
    </row>
    <row r="165" spans="19:36" ht="35.1" customHeight="1" thickBot="1" x14ac:dyDescent="0.3">
      <c r="S165" s="2313" t="s">
        <v>4076</v>
      </c>
      <c r="T165" s="2314"/>
      <c r="U165" s="2314"/>
      <c r="V165" s="2314"/>
      <c r="W165" s="2314"/>
      <c r="X165" s="2314"/>
      <c r="Y165" s="2314"/>
      <c r="Z165" s="2314"/>
      <c r="AA165" s="2684" t="s">
        <v>2345</v>
      </c>
      <c r="AB165" s="2685"/>
      <c r="AC165" s="2685"/>
      <c r="AD165" s="2685"/>
      <c r="AE165" s="2685"/>
      <c r="AF165" s="2685"/>
      <c r="AG165" s="2685"/>
      <c r="AH165" s="2685"/>
      <c r="AI165" s="2685"/>
      <c r="AJ165" s="2686"/>
    </row>
    <row r="166" spans="19:36" ht="35.1" customHeight="1" thickBot="1" x14ac:dyDescent="0.3">
      <c r="S166" s="2313" t="s">
        <v>4077</v>
      </c>
      <c r="T166" s="2314"/>
      <c r="U166" s="2314"/>
      <c r="V166" s="2314"/>
      <c r="W166" s="2314"/>
      <c r="X166" s="2314"/>
      <c r="Y166" s="2314"/>
      <c r="Z166" s="2314"/>
      <c r="AA166" s="2684" t="s">
        <v>2345</v>
      </c>
      <c r="AB166" s="2685"/>
      <c r="AC166" s="2685"/>
      <c r="AD166" s="2685"/>
      <c r="AE166" s="2685"/>
      <c r="AF166" s="2685"/>
      <c r="AG166" s="2685"/>
      <c r="AH166" s="2685"/>
      <c r="AI166" s="2685"/>
      <c r="AJ166" s="2686"/>
    </row>
    <row r="167" spans="19:36" ht="35.1" customHeight="1" x14ac:dyDescent="0.25"/>
    <row r="168" spans="19:36" ht="35.1" customHeight="1" x14ac:dyDescent="0.25"/>
    <row r="169" spans="19:36" ht="34.5" customHeight="1" x14ac:dyDescent="0.25"/>
    <row r="170" spans="19:36" ht="36.75" customHeight="1" x14ac:dyDescent="0.25"/>
    <row r="171" spans="19:36" ht="33.950000000000003" customHeight="1" x14ac:dyDescent="0.25"/>
    <row r="172" spans="19:36" ht="33.950000000000003" customHeight="1" x14ac:dyDescent="0.25"/>
    <row r="173" spans="19:36" ht="33.950000000000003" customHeight="1" x14ac:dyDescent="0.25"/>
    <row r="174" spans="19:36" ht="33.950000000000003" customHeight="1" x14ac:dyDescent="0.25"/>
    <row r="175" spans="19:36" ht="33.950000000000003" customHeight="1" x14ac:dyDescent="0.25"/>
    <row r="176" spans="19:36" ht="33.950000000000003" customHeight="1" x14ac:dyDescent="0.25"/>
    <row r="177" ht="33.950000000000003" customHeight="1" x14ac:dyDescent="0.25"/>
    <row r="178" ht="33.950000000000003" customHeight="1" x14ac:dyDescent="0.25"/>
    <row r="179" ht="33.950000000000003" customHeight="1" x14ac:dyDescent="0.25"/>
    <row r="180" ht="33.950000000000003" customHeight="1" x14ac:dyDescent="0.25"/>
    <row r="181" ht="33.950000000000003" customHeight="1" x14ac:dyDescent="0.25"/>
    <row r="182" ht="33.950000000000003" customHeight="1" x14ac:dyDescent="0.25"/>
  </sheetData>
  <sheetProtection algorithmName="SHA-512" hashValue="loHFKcF4wCn3jrLNsvBvt0zYq7xLAxgP60dQVBwV8iM3aASIckMzpalXVYavCrFgGEPmyb+xKudC6JPOaSzL8w==" saltValue="d16ZFC1ff+eQmY5YA3iofg==" spinCount="100000" sheet="1" objects="1" scenarios="1"/>
  <mergeCells count="1154">
    <mergeCell ref="BQ32:BS32"/>
    <mergeCell ref="BT32:BV32"/>
    <mergeCell ref="BQ33:BS33"/>
    <mergeCell ref="BT33:BV33"/>
    <mergeCell ref="BQ34:BS34"/>
    <mergeCell ref="BT34:BV34"/>
    <mergeCell ref="BQ35:BS35"/>
    <mergeCell ref="BT35:BV35"/>
    <mergeCell ref="BQ36:BS36"/>
    <mergeCell ref="BT36:BV36"/>
    <mergeCell ref="BQ37:BS37"/>
    <mergeCell ref="BT37:BV37"/>
    <mergeCell ref="BQ17:BS17"/>
    <mergeCell ref="BT17:BV17"/>
    <mergeCell ref="BQ18:BS18"/>
    <mergeCell ref="BT18:BV18"/>
    <mergeCell ref="BQ19:BS19"/>
    <mergeCell ref="BT19:BV19"/>
    <mergeCell ref="BQ20:BS20"/>
    <mergeCell ref="BT20:BV20"/>
    <mergeCell ref="BQ21:BS21"/>
    <mergeCell ref="BT21:BV21"/>
    <mergeCell ref="BQ22:BS22"/>
    <mergeCell ref="BT22:BV22"/>
    <mergeCell ref="BQ23:BS23"/>
    <mergeCell ref="BQ24:BS24"/>
    <mergeCell ref="BT24:BV24"/>
    <mergeCell ref="BQ25:BS25"/>
    <mergeCell ref="BT25:BV25"/>
    <mergeCell ref="BQ7:BS7"/>
    <mergeCell ref="BT7:BV7"/>
    <mergeCell ref="BQ9:BS9"/>
    <mergeCell ref="BT9:BV9"/>
    <mergeCell ref="BQ10:BS10"/>
    <mergeCell ref="BT10:BV10"/>
    <mergeCell ref="BQ11:BS11"/>
    <mergeCell ref="BT11:BV11"/>
    <mergeCell ref="BQ12:BS12"/>
    <mergeCell ref="BT12:BV12"/>
    <mergeCell ref="BQ13:BS13"/>
    <mergeCell ref="BT13:BV13"/>
    <mergeCell ref="BQ14:BS14"/>
    <mergeCell ref="BT14:BV14"/>
    <mergeCell ref="BQ15:BS15"/>
    <mergeCell ref="BT15:BV15"/>
    <mergeCell ref="BQ16:BS16"/>
    <mergeCell ref="BT16:BV16"/>
    <mergeCell ref="S162:Z162"/>
    <mergeCell ref="AA162:AJ162"/>
    <mergeCell ref="S163:Z163"/>
    <mergeCell ref="AA163:AJ163"/>
    <mergeCell ref="S164:Z164"/>
    <mergeCell ref="AA164:AJ164"/>
    <mergeCell ref="S165:Z165"/>
    <mergeCell ref="AA165:AJ165"/>
    <mergeCell ref="S166:Z166"/>
    <mergeCell ref="AA166:AJ166"/>
    <mergeCell ref="S156:Z156"/>
    <mergeCell ref="AA156:AJ156"/>
    <mergeCell ref="S157:Z157"/>
    <mergeCell ref="AA157:AJ157"/>
    <mergeCell ref="S158:Z158"/>
    <mergeCell ref="AA158:AJ158"/>
    <mergeCell ref="S159:Z159"/>
    <mergeCell ref="AA159:AJ159"/>
    <mergeCell ref="S161:Z161"/>
    <mergeCell ref="AA161:AJ161"/>
    <mergeCell ref="S160:Z160"/>
    <mergeCell ref="AA160:AJ160"/>
    <mergeCell ref="S150:Z150"/>
    <mergeCell ref="AA150:AJ150"/>
    <mergeCell ref="S151:Z151"/>
    <mergeCell ref="AA151:AJ151"/>
    <mergeCell ref="S152:Z152"/>
    <mergeCell ref="AA152:AJ152"/>
    <mergeCell ref="S153:Z153"/>
    <mergeCell ref="AA153:AJ153"/>
    <mergeCell ref="S155:AJ155"/>
    <mergeCell ref="S143:Z143"/>
    <mergeCell ref="AA143:AJ143"/>
    <mergeCell ref="S144:Z144"/>
    <mergeCell ref="AA144:AJ144"/>
    <mergeCell ref="S146:Z146"/>
    <mergeCell ref="AA146:AJ146"/>
    <mergeCell ref="S147:Z149"/>
    <mergeCell ref="AA147:AJ147"/>
    <mergeCell ref="AA148:AJ148"/>
    <mergeCell ref="AB149:AE149"/>
    <mergeCell ref="AF149:AJ149"/>
    <mergeCell ref="S145:Z145"/>
    <mergeCell ref="AA145:AJ145"/>
    <mergeCell ref="S138:Z138"/>
    <mergeCell ref="AA138:AE138"/>
    <mergeCell ref="AF138:AJ138"/>
    <mergeCell ref="S139:Z141"/>
    <mergeCell ref="AA139:AJ139"/>
    <mergeCell ref="AA140:AJ140"/>
    <mergeCell ref="AB141:AE141"/>
    <mergeCell ref="AF141:AJ141"/>
    <mergeCell ref="S142:Z142"/>
    <mergeCell ref="AA142:AJ142"/>
    <mergeCell ref="BF34:BG34"/>
    <mergeCell ref="BH34:BJ34"/>
    <mergeCell ref="BK34:BM34"/>
    <mergeCell ref="BN34:BP34"/>
    <mergeCell ref="BW34:BY34"/>
    <mergeCell ref="BZ34:CB34"/>
    <mergeCell ref="CC34:CD34"/>
    <mergeCell ref="CC35:CD35"/>
    <mergeCell ref="BC37:BE37"/>
    <mergeCell ref="BF37:BG37"/>
    <mergeCell ref="BZ37:CB37"/>
    <mergeCell ref="BH37:BJ37"/>
    <mergeCell ref="BK37:BM37"/>
    <mergeCell ref="BN37:BP37"/>
    <mergeCell ref="BW37:BY37"/>
    <mergeCell ref="S88:Z88"/>
    <mergeCell ref="S89:Z89"/>
    <mergeCell ref="S106:Z106"/>
    <mergeCell ref="S101:Z101"/>
    <mergeCell ref="S102:Z102"/>
    <mergeCell ref="S103:Z103"/>
    <mergeCell ref="AA111:AJ111"/>
    <mergeCell ref="CE34:CG34"/>
    <mergeCell ref="S137:AJ137"/>
    <mergeCell ref="O34:P34"/>
    <mergeCell ref="Q34:S34"/>
    <mergeCell ref="Y34:AA34"/>
    <mergeCell ref="AD34:AF34"/>
    <mergeCell ref="AG34:AI34"/>
    <mergeCell ref="AJ34:AK34"/>
    <mergeCell ref="AL34:AN34"/>
    <mergeCell ref="BA34:BB34"/>
    <mergeCell ref="BC34:BE34"/>
    <mergeCell ref="CE32:CG32"/>
    <mergeCell ref="B33:I33"/>
    <mergeCell ref="J33:K33"/>
    <mergeCell ref="L33:N33"/>
    <mergeCell ref="O33:P33"/>
    <mergeCell ref="Q33:S33"/>
    <mergeCell ref="Y33:AA33"/>
    <mergeCell ref="AD33:AF33"/>
    <mergeCell ref="AG33:AI33"/>
    <mergeCell ref="AJ33:AK33"/>
    <mergeCell ref="AL33:AN33"/>
    <mergeCell ref="BA33:BB33"/>
    <mergeCell ref="BC33:BE33"/>
    <mergeCell ref="BF33:BG33"/>
    <mergeCell ref="BH33:BJ33"/>
    <mergeCell ref="BK33:BM33"/>
    <mergeCell ref="BN33:BP33"/>
    <mergeCell ref="BW33:BY33"/>
    <mergeCell ref="BZ33:CB33"/>
    <mergeCell ref="CC33:CD33"/>
    <mergeCell ref="CE33:CG33"/>
    <mergeCell ref="BA32:BB32"/>
    <mergeCell ref="BC32:BE32"/>
    <mergeCell ref="BF32:BG32"/>
    <mergeCell ref="BH32:BJ32"/>
    <mergeCell ref="BK32:BM32"/>
    <mergeCell ref="BN32:BP32"/>
    <mergeCell ref="BW32:BY32"/>
    <mergeCell ref="BZ32:CB32"/>
    <mergeCell ref="CC32:CD32"/>
    <mergeCell ref="BA25:BB25"/>
    <mergeCell ref="AD25:AF25"/>
    <mergeCell ref="Y25:AA25"/>
    <mergeCell ref="Q25:S25"/>
    <mergeCell ref="AL31:AN31"/>
    <mergeCell ref="B29:I29"/>
    <mergeCell ref="O29:P29"/>
    <mergeCell ref="Q29:S29"/>
    <mergeCell ref="AL29:AN29"/>
    <mergeCell ref="Q30:S30"/>
    <mergeCell ref="AJ30:AK30"/>
    <mergeCell ref="AL30:AN30"/>
    <mergeCell ref="AD31:AF31"/>
    <mergeCell ref="AG31:AI31"/>
    <mergeCell ref="AJ31:AK31"/>
    <mergeCell ref="J31:K31"/>
    <mergeCell ref="Y31:AA31"/>
    <mergeCell ref="L28:N28"/>
    <mergeCell ref="AD27:AF27"/>
    <mergeCell ref="AG27:AI27"/>
    <mergeCell ref="L27:N27"/>
    <mergeCell ref="B30:I30"/>
    <mergeCell ref="AJ28:AK28"/>
    <mergeCell ref="B27:I27"/>
    <mergeCell ref="CE25:CG25"/>
    <mergeCell ref="CC25:CD25"/>
    <mergeCell ref="BZ25:CB25"/>
    <mergeCell ref="BW25:BY25"/>
    <mergeCell ref="BN25:BP25"/>
    <mergeCell ref="BK25:BM25"/>
    <mergeCell ref="BH25:BJ25"/>
    <mergeCell ref="BF25:BG25"/>
    <mergeCell ref="BC25:BE25"/>
    <mergeCell ref="Q24:S24"/>
    <mergeCell ref="AL24:AN24"/>
    <mergeCell ref="Y24:AA24"/>
    <mergeCell ref="AL22:AN22"/>
    <mergeCell ref="AD24:AF24"/>
    <mergeCell ref="AG24:AI24"/>
    <mergeCell ref="AJ24:AK24"/>
    <mergeCell ref="AJ22:AK22"/>
    <mergeCell ref="O27:P27"/>
    <mergeCell ref="Q27:S27"/>
    <mergeCell ref="Y27:AA27"/>
    <mergeCell ref="BZ22:CB22"/>
    <mergeCell ref="CC22:CD22"/>
    <mergeCell ref="CE22:CG22"/>
    <mergeCell ref="BA23:BB23"/>
    <mergeCell ref="BF23:BG23"/>
    <mergeCell ref="BK23:BM23"/>
    <mergeCell ref="BW23:BY23"/>
    <mergeCell ref="CC23:CD23"/>
    <mergeCell ref="BA22:BB22"/>
    <mergeCell ref="BC22:BE22"/>
    <mergeCell ref="T22:U22"/>
    <mergeCell ref="J112:O112"/>
    <mergeCell ref="J111:O111"/>
    <mergeCell ref="E121:I121"/>
    <mergeCell ref="E123:I123"/>
    <mergeCell ref="E115:O115"/>
    <mergeCell ref="J116:O116"/>
    <mergeCell ref="J118:O118"/>
    <mergeCell ref="J119:O119"/>
    <mergeCell ref="J24:K24"/>
    <mergeCell ref="J25:K25"/>
    <mergeCell ref="B23:I23"/>
    <mergeCell ref="O23:P23"/>
    <mergeCell ref="Y23:AA23"/>
    <mergeCell ref="Q19:S19"/>
    <mergeCell ref="B22:I22"/>
    <mergeCell ref="O22:P22"/>
    <mergeCell ref="Q22:S22"/>
    <mergeCell ref="B20:I20"/>
    <mergeCell ref="O20:P20"/>
    <mergeCell ref="Q20:S20"/>
    <mergeCell ref="O19:P19"/>
    <mergeCell ref="O21:P21"/>
    <mergeCell ref="L19:N19"/>
    <mergeCell ref="L25:N25"/>
    <mergeCell ref="O25:P25"/>
    <mergeCell ref="B25:I25"/>
    <mergeCell ref="B24:I24"/>
    <mergeCell ref="O24:P24"/>
    <mergeCell ref="J22:K22"/>
    <mergeCell ref="J23:K23"/>
    <mergeCell ref="L24:N24"/>
    <mergeCell ref="E71:O71"/>
    <mergeCell ref="B60:D61"/>
    <mergeCell ref="E60:O60"/>
    <mergeCell ref="E61:I61"/>
    <mergeCell ref="J61:O61"/>
    <mergeCell ref="F46:O46"/>
    <mergeCell ref="B46:E46"/>
    <mergeCell ref="E70:O70"/>
    <mergeCell ref="B144:D144"/>
    <mergeCell ref="B145:D145"/>
    <mergeCell ref="B139:D139"/>
    <mergeCell ref="E139:O139"/>
    <mergeCell ref="B143:D143"/>
    <mergeCell ref="E144:O144"/>
    <mergeCell ref="B95:D95"/>
    <mergeCell ref="E95:I95"/>
    <mergeCell ref="B96:D124"/>
    <mergeCell ref="E97:I97"/>
    <mergeCell ref="E99:I99"/>
    <mergeCell ref="E100:I100"/>
    <mergeCell ref="E96:O96"/>
    <mergeCell ref="B142:D142"/>
    <mergeCell ref="E142:O142"/>
    <mergeCell ref="E141:O141"/>
    <mergeCell ref="B141:D141"/>
    <mergeCell ref="B138:D138"/>
    <mergeCell ref="E138:O138"/>
    <mergeCell ref="B140:D140"/>
    <mergeCell ref="E140:O140"/>
    <mergeCell ref="E145:O145"/>
    <mergeCell ref="B137:O137"/>
    <mergeCell ref="E105:I105"/>
    <mergeCell ref="B66:D67"/>
    <mergeCell ref="B71:D71"/>
    <mergeCell ref="AA63:AJ63"/>
    <mergeCell ref="P49:Q49"/>
    <mergeCell ref="R49:S49"/>
    <mergeCell ref="B68:D69"/>
    <mergeCell ref="E68:O68"/>
    <mergeCell ref="E69:I69"/>
    <mergeCell ref="J69:O69"/>
    <mergeCell ref="AF69:AJ70"/>
    <mergeCell ref="E146:O146"/>
    <mergeCell ref="E143:O143"/>
    <mergeCell ref="AF65:AJ65"/>
    <mergeCell ref="AA73:AE73"/>
    <mergeCell ref="AF73:AJ73"/>
    <mergeCell ref="B26:I26"/>
    <mergeCell ref="O26:P26"/>
    <mergeCell ref="Q26:S26"/>
    <mergeCell ref="Y26:AA26"/>
    <mergeCell ref="AD26:AF26"/>
    <mergeCell ref="AG26:AI26"/>
    <mergeCell ref="Y30:AA30"/>
    <mergeCell ref="AD30:AF30"/>
    <mergeCell ref="AG30:AI30"/>
    <mergeCell ref="J30:K30"/>
    <mergeCell ref="J26:K26"/>
    <mergeCell ref="J27:K27"/>
    <mergeCell ref="J28:K28"/>
    <mergeCell ref="J29:K29"/>
    <mergeCell ref="L26:N26"/>
    <mergeCell ref="Y29:AA29"/>
    <mergeCell ref="AD29:AF29"/>
    <mergeCell ref="AJ29:AK29"/>
    <mergeCell ref="AA65:AE65"/>
    <mergeCell ref="AF54:AJ54"/>
    <mergeCell ref="AE49:AF49"/>
    <mergeCell ref="AG49:AH49"/>
    <mergeCell ref="AL37:AN37"/>
    <mergeCell ref="AA49:AB49"/>
    <mergeCell ref="AC49:AD49"/>
    <mergeCell ref="AD36:AF36"/>
    <mergeCell ref="AG36:AI36"/>
    <mergeCell ref="AJ36:AK36"/>
    <mergeCell ref="AL36:AN36"/>
    <mergeCell ref="AA54:AE54"/>
    <mergeCell ref="Y32:AA32"/>
    <mergeCell ref="AD32:AF32"/>
    <mergeCell ref="AG32:AI32"/>
    <mergeCell ref="AJ32:AK32"/>
    <mergeCell ref="AL32:AN32"/>
    <mergeCell ref="Y36:AA36"/>
    <mergeCell ref="AA48:AB48"/>
    <mergeCell ref="AC48:AD48"/>
    <mergeCell ref="AE48:AF48"/>
    <mergeCell ref="AG48:AH48"/>
    <mergeCell ref="AD37:AF37"/>
    <mergeCell ref="AG37:AI37"/>
    <mergeCell ref="AJ37:AK37"/>
    <mergeCell ref="AD39:AE39"/>
    <mergeCell ref="AG29:AI29"/>
    <mergeCell ref="B36:I36"/>
    <mergeCell ref="O36:P36"/>
    <mergeCell ref="L36:N36"/>
    <mergeCell ref="G39:H39"/>
    <mergeCell ref="J39:K39"/>
    <mergeCell ref="J36:K36"/>
    <mergeCell ref="B39:E39"/>
    <mergeCell ref="B37:I37"/>
    <mergeCell ref="O37:P37"/>
    <mergeCell ref="Q37:S37"/>
    <mergeCell ref="Y37:AA37"/>
    <mergeCell ref="L37:N37"/>
    <mergeCell ref="M39:N39"/>
    <mergeCell ref="B53:D56"/>
    <mergeCell ref="AA64:AE64"/>
    <mergeCell ref="AF64:AJ64"/>
    <mergeCell ref="Q35:S35"/>
    <mergeCell ref="Y35:AA35"/>
    <mergeCell ref="AD35:AF35"/>
    <mergeCell ref="AG35:AI35"/>
    <mergeCell ref="AJ35:AK35"/>
    <mergeCell ref="AA59:AE59"/>
    <mergeCell ref="AF59:AJ59"/>
    <mergeCell ref="AK55:AL56"/>
    <mergeCell ref="AK61:AL62"/>
    <mergeCell ref="Y49:Z49"/>
    <mergeCell ref="P48:Q48"/>
    <mergeCell ref="R48:S48"/>
    <mergeCell ref="Y48:Z48"/>
    <mergeCell ref="B38:AC38"/>
    <mergeCell ref="AL35:AN35"/>
    <mergeCell ref="Q36:S36"/>
    <mergeCell ref="Q31:S31"/>
    <mergeCell ref="B32:I32"/>
    <mergeCell ref="J32:K32"/>
    <mergeCell ref="L32:N32"/>
    <mergeCell ref="O32:P32"/>
    <mergeCell ref="Q32:S32"/>
    <mergeCell ref="B34:I34"/>
    <mergeCell ref="J34:K34"/>
    <mergeCell ref="L34:N34"/>
    <mergeCell ref="T29:U29"/>
    <mergeCell ref="V29:X29"/>
    <mergeCell ref="T30:U30"/>
    <mergeCell ref="V30:X30"/>
    <mergeCell ref="T31:U31"/>
    <mergeCell ref="V31:X31"/>
    <mergeCell ref="T32:U32"/>
    <mergeCell ref="V32:X32"/>
    <mergeCell ref="T33:U33"/>
    <mergeCell ref="V33:X33"/>
    <mergeCell ref="T34:U34"/>
    <mergeCell ref="L29:N29"/>
    <mergeCell ref="J35:K35"/>
    <mergeCell ref="L30:N30"/>
    <mergeCell ref="L31:N31"/>
    <mergeCell ref="B35:I35"/>
    <mergeCell ref="O35:P35"/>
    <mergeCell ref="O30:P30"/>
    <mergeCell ref="B31:I31"/>
    <mergeCell ref="O31:P31"/>
    <mergeCell ref="AL7:AN7"/>
    <mergeCell ref="Q15:S15"/>
    <mergeCell ref="B15:I15"/>
    <mergeCell ref="O14:P14"/>
    <mergeCell ref="AD9:AF9"/>
    <mergeCell ref="AB12:AC12"/>
    <mergeCell ref="AB13:AC13"/>
    <mergeCell ref="AB14:AC14"/>
    <mergeCell ref="AL27:AN27"/>
    <mergeCell ref="AD28:AF28"/>
    <mergeCell ref="AG28:AI28"/>
    <mergeCell ref="AJ25:AK25"/>
    <mergeCell ref="AD21:AF21"/>
    <mergeCell ref="AJ26:AK26"/>
    <mergeCell ref="AG25:AI25"/>
    <mergeCell ref="AL25:AN25"/>
    <mergeCell ref="Y19:AA19"/>
    <mergeCell ref="Y22:AA22"/>
    <mergeCell ref="Y20:AA20"/>
    <mergeCell ref="Y21:AA21"/>
    <mergeCell ref="AG21:AI21"/>
    <mergeCell ref="AD23:AF23"/>
    <mergeCell ref="AJ23:AK23"/>
    <mergeCell ref="AJ21:AK21"/>
    <mergeCell ref="AL21:AN21"/>
    <mergeCell ref="AD22:AF22"/>
    <mergeCell ref="AB19:AC19"/>
    <mergeCell ref="AG22:AI22"/>
    <mergeCell ref="AL19:AN19"/>
    <mergeCell ref="B28:I28"/>
    <mergeCell ref="O28:P28"/>
    <mergeCell ref="B17:I17"/>
    <mergeCell ref="J7:K7"/>
    <mergeCell ref="J9:K9"/>
    <mergeCell ref="J10:K10"/>
    <mergeCell ref="J11:K11"/>
    <mergeCell ref="J12:K12"/>
    <mergeCell ref="J13:K13"/>
    <mergeCell ref="AJ7:AK7"/>
    <mergeCell ref="AJ9:AK9"/>
    <mergeCell ref="AD7:AF7"/>
    <mergeCell ref="AG7:AI7"/>
    <mergeCell ref="B2:N2"/>
    <mergeCell ref="O7:P7"/>
    <mergeCell ref="Q7:S7"/>
    <mergeCell ref="Y7:AA7"/>
    <mergeCell ref="B19:I19"/>
    <mergeCell ref="B21:I21"/>
    <mergeCell ref="B7:I7"/>
    <mergeCell ref="Q21:S21"/>
    <mergeCell ref="B16:I16"/>
    <mergeCell ref="O16:P16"/>
    <mergeCell ref="L7:N7"/>
    <mergeCell ref="L9:N9"/>
    <mergeCell ref="L10:N10"/>
    <mergeCell ref="L11:N11"/>
    <mergeCell ref="L12:N12"/>
    <mergeCell ref="L13:N13"/>
    <mergeCell ref="L14:N14"/>
    <mergeCell ref="L15:N15"/>
    <mergeCell ref="L16:N16"/>
    <mergeCell ref="J6:AN6"/>
    <mergeCell ref="AB7:AC7"/>
    <mergeCell ref="AB9:AC9"/>
    <mergeCell ref="AL9:AN9"/>
    <mergeCell ref="AJ10:AK10"/>
    <mergeCell ref="AL10:AN10"/>
    <mergeCell ref="AB11:AC11"/>
    <mergeCell ref="AB17:AC17"/>
    <mergeCell ref="Q13:S13"/>
    <mergeCell ref="AL13:AN13"/>
    <mergeCell ref="AJ11:AK11"/>
    <mergeCell ref="AL11:AN11"/>
    <mergeCell ref="AJ12:AK12"/>
    <mergeCell ref="AL12:AN12"/>
    <mergeCell ref="AD11:AF11"/>
    <mergeCell ref="AG11:AI11"/>
    <mergeCell ref="AL16:AN16"/>
    <mergeCell ref="AJ15:AK15"/>
    <mergeCell ref="T13:U13"/>
    <mergeCell ref="V13:X13"/>
    <mergeCell ref="T14:U14"/>
    <mergeCell ref="T11:U11"/>
    <mergeCell ref="V11:X11"/>
    <mergeCell ref="T12:U12"/>
    <mergeCell ref="V12:X12"/>
    <mergeCell ref="Y13:AA13"/>
    <mergeCell ref="Y14:AA14"/>
    <mergeCell ref="Q28:S28"/>
    <mergeCell ref="Y28:AA28"/>
    <mergeCell ref="J17:K17"/>
    <mergeCell ref="L17:N17"/>
    <mergeCell ref="O9:P9"/>
    <mergeCell ref="O10:P10"/>
    <mergeCell ref="Q9:S9"/>
    <mergeCell ref="AG12:AI12"/>
    <mergeCell ref="AG9:AI9"/>
    <mergeCell ref="AD10:AF10"/>
    <mergeCell ref="AD12:AF12"/>
    <mergeCell ref="Q10:S10"/>
    <mergeCell ref="O13:P13"/>
    <mergeCell ref="Y9:AA9"/>
    <mergeCell ref="Y10:AA10"/>
    <mergeCell ref="AG10:AI10"/>
    <mergeCell ref="Q11:S11"/>
    <mergeCell ref="Q12:S12"/>
    <mergeCell ref="Y11:AA11"/>
    <mergeCell ref="Y12:AA12"/>
    <mergeCell ref="L18:N18"/>
    <mergeCell ref="O18:P18"/>
    <mergeCell ref="Q18:S18"/>
    <mergeCell ref="V19:X19"/>
    <mergeCell ref="T20:U20"/>
    <mergeCell ref="V20:X20"/>
    <mergeCell ref="T21:U21"/>
    <mergeCell ref="V21:X21"/>
    <mergeCell ref="B11:I11"/>
    <mergeCell ref="B12:I12"/>
    <mergeCell ref="O11:P11"/>
    <mergeCell ref="O12:P12"/>
    <mergeCell ref="AG13:AI13"/>
    <mergeCell ref="AD14:AF14"/>
    <mergeCell ref="AG14:AI14"/>
    <mergeCell ref="AJ14:AK14"/>
    <mergeCell ref="J14:K14"/>
    <mergeCell ref="J15:K15"/>
    <mergeCell ref="J16:K16"/>
    <mergeCell ref="J19:K19"/>
    <mergeCell ref="L20:N20"/>
    <mergeCell ref="L21:N21"/>
    <mergeCell ref="J20:K20"/>
    <mergeCell ref="J21:K21"/>
    <mergeCell ref="AJ13:AK13"/>
    <mergeCell ref="AG16:AI16"/>
    <mergeCell ref="AD20:AF20"/>
    <mergeCell ref="AG20:AI20"/>
    <mergeCell ref="AJ20:AK20"/>
    <mergeCell ref="AD18:AF18"/>
    <mergeCell ref="AG18:AI18"/>
    <mergeCell ref="AJ18:AK18"/>
    <mergeCell ref="AD15:AF15"/>
    <mergeCell ref="AG15:AI15"/>
    <mergeCell ref="AD19:AF19"/>
    <mergeCell ref="AG19:AI19"/>
    <mergeCell ref="Y18:AA18"/>
    <mergeCell ref="Q16:S16"/>
    <mergeCell ref="Y16:AA16"/>
    <mergeCell ref="B13:I13"/>
    <mergeCell ref="B42:H42"/>
    <mergeCell ref="AL20:AN20"/>
    <mergeCell ref="AB15:AC15"/>
    <mergeCell ref="AB16:AC16"/>
    <mergeCell ref="AB18:AC18"/>
    <mergeCell ref="L22:N22"/>
    <mergeCell ref="AL15:AN15"/>
    <mergeCell ref="AL18:AN18"/>
    <mergeCell ref="AJ19:AK19"/>
    <mergeCell ref="AD17:AF17"/>
    <mergeCell ref="AG17:AI17"/>
    <mergeCell ref="AJ17:AK17"/>
    <mergeCell ref="AL17:AN17"/>
    <mergeCell ref="AJ16:AK16"/>
    <mergeCell ref="AL28:AN28"/>
    <mergeCell ref="AL26:AN26"/>
    <mergeCell ref="AD16:AF16"/>
    <mergeCell ref="AJ27:AK27"/>
    <mergeCell ref="T23:U23"/>
    <mergeCell ref="T24:U24"/>
    <mergeCell ref="V24:X24"/>
    <mergeCell ref="T25:U25"/>
    <mergeCell ref="V25:X25"/>
    <mergeCell ref="T26:U26"/>
    <mergeCell ref="V26:X26"/>
    <mergeCell ref="T27:U27"/>
    <mergeCell ref="V27:X27"/>
    <mergeCell ref="T28:U28"/>
    <mergeCell ref="V28:X28"/>
    <mergeCell ref="O17:P17"/>
    <mergeCell ref="Q17:S17"/>
    <mergeCell ref="Y17:AA17"/>
    <mergeCell ref="E102:I102"/>
    <mergeCell ref="E104:I104"/>
    <mergeCell ref="E82:I82"/>
    <mergeCell ref="J82:O82"/>
    <mergeCell ref="E83:O83"/>
    <mergeCell ref="B88:D88"/>
    <mergeCell ref="E84:O84"/>
    <mergeCell ref="E87:O87"/>
    <mergeCell ref="B90:D90"/>
    <mergeCell ref="B91:D91"/>
    <mergeCell ref="E91:O91"/>
    <mergeCell ref="B92:D92"/>
    <mergeCell ref="E98:I98"/>
    <mergeCell ref="E101:O101"/>
    <mergeCell ref="J102:O102"/>
    <mergeCell ref="B94:O94"/>
    <mergeCell ref="J95:O95"/>
    <mergeCell ref="J97:O97"/>
    <mergeCell ref="J99:O100"/>
    <mergeCell ref="B84:D84"/>
    <mergeCell ref="B85:D85"/>
    <mergeCell ref="E85:O85"/>
    <mergeCell ref="B87:D87"/>
    <mergeCell ref="J117:O117"/>
    <mergeCell ref="BN7:BP7"/>
    <mergeCell ref="BW7:BY7"/>
    <mergeCell ref="BZ7:CB7"/>
    <mergeCell ref="CC7:CD7"/>
    <mergeCell ref="CE7:CG7"/>
    <mergeCell ref="BA9:BB9"/>
    <mergeCell ref="BC9:BE9"/>
    <mergeCell ref="BF9:BG9"/>
    <mergeCell ref="BH9:BJ9"/>
    <mergeCell ref="BK9:BM9"/>
    <mergeCell ref="BN9:BP9"/>
    <mergeCell ref="BW9:BY9"/>
    <mergeCell ref="BZ9:CB9"/>
    <mergeCell ref="CC9:CD9"/>
    <mergeCell ref="CE9:CG9"/>
    <mergeCell ref="CE10:CG10"/>
    <mergeCell ref="CE11:CG11"/>
    <mergeCell ref="BA12:BB12"/>
    <mergeCell ref="BC12:BE12"/>
    <mergeCell ref="BF12:BG12"/>
    <mergeCell ref="BH12:BJ12"/>
    <mergeCell ref="BK12:BM12"/>
    <mergeCell ref="BN12:BP12"/>
    <mergeCell ref="B41:O41"/>
    <mergeCell ref="B14:I14"/>
    <mergeCell ref="AL14:AN14"/>
    <mergeCell ref="L35:N35"/>
    <mergeCell ref="O15:P15"/>
    <mergeCell ref="Q14:S14"/>
    <mergeCell ref="AD13:AF13"/>
    <mergeCell ref="Y15:AA15"/>
    <mergeCell ref="BZ12:CB12"/>
    <mergeCell ref="CC12:CD12"/>
    <mergeCell ref="CE12:CG12"/>
    <mergeCell ref="BA11:BB11"/>
    <mergeCell ref="BC11:BE11"/>
    <mergeCell ref="BF11:BG11"/>
    <mergeCell ref="BH11:BJ11"/>
    <mergeCell ref="BK11:BM11"/>
    <mergeCell ref="BN11:BP11"/>
    <mergeCell ref="BW11:BY11"/>
    <mergeCell ref="BH10:BJ10"/>
    <mergeCell ref="BK10:BM10"/>
    <mergeCell ref="BN10:BP10"/>
    <mergeCell ref="BW10:BY10"/>
    <mergeCell ref="BZ10:CB10"/>
    <mergeCell ref="CE13:CG13"/>
    <mergeCell ref="BA10:BB10"/>
    <mergeCell ref="BC10:BE10"/>
    <mergeCell ref="BF10:BG10"/>
    <mergeCell ref="BZ13:CB13"/>
    <mergeCell ref="CC13:CD13"/>
    <mergeCell ref="BZ11:CB11"/>
    <mergeCell ref="CC11:CD11"/>
    <mergeCell ref="CC10:CD10"/>
    <mergeCell ref="BA13:BB13"/>
    <mergeCell ref="BC13:BE13"/>
    <mergeCell ref="BF13:BG13"/>
    <mergeCell ref="BH13:BJ13"/>
    <mergeCell ref="BK13:BM13"/>
    <mergeCell ref="BN13:BP13"/>
    <mergeCell ref="BW13:BY13"/>
    <mergeCell ref="BW12:BY12"/>
    <mergeCell ref="BF15:BG15"/>
    <mergeCell ref="BA14:BB14"/>
    <mergeCell ref="BC14:BE14"/>
    <mergeCell ref="BF14:BG14"/>
    <mergeCell ref="BH14:BJ14"/>
    <mergeCell ref="BK14:BM14"/>
    <mergeCell ref="BN14:BP14"/>
    <mergeCell ref="BW14:BY14"/>
    <mergeCell ref="BZ14:CB14"/>
    <mergeCell ref="CC14:CD14"/>
    <mergeCell ref="CE14:CG14"/>
    <mergeCell ref="BA16:BB16"/>
    <mergeCell ref="BC16:BE16"/>
    <mergeCell ref="BF16:BG16"/>
    <mergeCell ref="BH16:BJ16"/>
    <mergeCell ref="BK16:BM16"/>
    <mergeCell ref="BN16:BP16"/>
    <mergeCell ref="BW16:BY16"/>
    <mergeCell ref="BC17:BE17"/>
    <mergeCell ref="BF17:BG17"/>
    <mergeCell ref="BH17:BJ17"/>
    <mergeCell ref="BK17:BM17"/>
    <mergeCell ref="BH15:BJ15"/>
    <mergeCell ref="BK15:BM15"/>
    <mergeCell ref="BN15:BP15"/>
    <mergeCell ref="BW15:BY15"/>
    <mergeCell ref="BZ15:CB15"/>
    <mergeCell ref="CC15:CD15"/>
    <mergeCell ref="BZ19:CB19"/>
    <mergeCell ref="CC19:CD19"/>
    <mergeCell ref="CE19:CG19"/>
    <mergeCell ref="BA19:BB19"/>
    <mergeCell ref="BC19:BE19"/>
    <mergeCell ref="BF19:BG19"/>
    <mergeCell ref="BH19:BJ19"/>
    <mergeCell ref="BK19:BM19"/>
    <mergeCell ref="BN19:BP19"/>
    <mergeCell ref="BW19:BY19"/>
    <mergeCell ref="BN17:BP17"/>
    <mergeCell ref="BW17:BY17"/>
    <mergeCell ref="BZ17:CB17"/>
    <mergeCell ref="CC17:CD17"/>
    <mergeCell ref="CE17:CG17"/>
    <mergeCell ref="BA17:BB17"/>
    <mergeCell ref="CE15:CG15"/>
    <mergeCell ref="BZ16:CB16"/>
    <mergeCell ref="CC16:CD16"/>
    <mergeCell ref="CE16:CG16"/>
    <mergeCell ref="BA15:BB15"/>
    <mergeCell ref="BC15:BE15"/>
    <mergeCell ref="BZ20:CB20"/>
    <mergeCell ref="CC20:CD20"/>
    <mergeCell ref="CE20:CG20"/>
    <mergeCell ref="BA18:BB18"/>
    <mergeCell ref="BC18:BE18"/>
    <mergeCell ref="BF18:BG18"/>
    <mergeCell ref="BH18:BJ18"/>
    <mergeCell ref="BK18:BM18"/>
    <mergeCell ref="BN18:BP18"/>
    <mergeCell ref="BW18:BY18"/>
    <mergeCell ref="BZ18:CB18"/>
    <mergeCell ref="CC18:CD18"/>
    <mergeCell ref="CE18:CG18"/>
    <mergeCell ref="BA21:BB21"/>
    <mergeCell ref="BC21:BE21"/>
    <mergeCell ref="BF21:BG21"/>
    <mergeCell ref="BH21:BJ21"/>
    <mergeCell ref="BK21:BM21"/>
    <mergeCell ref="BN21:BP21"/>
    <mergeCell ref="BW21:BY21"/>
    <mergeCell ref="BZ21:CB21"/>
    <mergeCell ref="CC21:CD21"/>
    <mergeCell ref="CE21:CG21"/>
    <mergeCell ref="BA20:BB20"/>
    <mergeCell ref="BC20:BE20"/>
    <mergeCell ref="BF20:BG20"/>
    <mergeCell ref="BH20:BJ20"/>
    <mergeCell ref="BK20:BM20"/>
    <mergeCell ref="BN20:BP20"/>
    <mergeCell ref="BW20:BY20"/>
    <mergeCell ref="BH22:BJ22"/>
    <mergeCell ref="BK22:BM22"/>
    <mergeCell ref="BN22:BP22"/>
    <mergeCell ref="BW22:BY22"/>
    <mergeCell ref="BZ24:CB24"/>
    <mergeCell ref="CC24:CD24"/>
    <mergeCell ref="CE24:CG24"/>
    <mergeCell ref="BA24:BB24"/>
    <mergeCell ref="BC24:BE24"/>
    <mergeCell ref="BF24:BG24"/>
    <mergeCell ref="BH24:BJ24"/>
    <mergeCell ref="BK24:BM24"/>
    <mergeCell ref="BN24:BP24"/>
    <mergeCell ref="BW24:BY24"/>
    <mergeCell ref="BZ26:CB26"/>
    <mergeCell ref="CC26:CD26"/>
    <mergeCell ref="CE26:CG26"/>
    <mergeCell ref="BF22:BG22"/>
    <mergeCell ref="BQ26:BS26"/>
    <mergeCell ref="BT26:BV26"/>
    <mergeCell ref="BA27:BB27"/>
    <mergeCell ref="BC27:BE27"/>
    <mergeCell ref="BF27:BG27"/>
    <mergeCell ref="BH27:BJ27"/>
    <mergeCell ref="BK27:BM27"/>
    <mergeCell ref="BN27:BP27"/>
    <mergeCell ref="BW27:BY27"/>
    <mergeCell ref="BZ27:CB27"/>
    <mergeCell ref="CC27:CD27"/>
    <mergeCell ref="CE27:CG27"/>
    <mergeCell ref="BA26:BB26"/>
    <mergeCell ref="BC26:BE26"/>
    <mergeCell ref="BF26:BG26"/>
    <mergeCell ref="BH26:BJ26"/>
    <mergeCell ref="BK26:BM26"/>
    <mergeCell ref="BN26:BP26"/>
    <mergeCell ref="BW26:BY26"/>
    <mergeCell ref="BQ27:BS27"/>
    <mergeCell ref="BT27:BV27"/>
    <mergeCell ref="BZ28:CB28"/>
    <mergeCell ref="CC28:CD28"/>
    <mergeCell ref="CE28:CG28"/>
    <mergeCell ref="BA29:BB29"/>
    <mergeCell ref="BC29:BE29"/>
    <mergeCell ref="BF29:BG29"/>
    <mergeCell ref="BH29:BJ29"/>
    <mergeCell ref="BK29:BM29"/>
    <mergeCell ref="BN29:BP29"/>
    <mergeCell ref="BW29:BY29"/>
    <mergeCell ref="BZ29:CB29"/>
    <mergeCell ref="CC29:CD29"/>
    <mergeCell ref="CE29:CG29"/>
    <mergeCell ref="BA28:BB28"/>
    <mergeCell ref="BC28:BE28"/>
    <mergeCell ref="BF28:BG28"/>
    <mergeCell ref="BH28:BJ28"/>
    <mergeCell ref="BK28:BM28"/>
    <mergeCell ref="BN28:BP28"/>
    <mergeCell ref="BW28:BY28"/>
    <mergeCell ref="BQ28:BS28"/>
    <mergeCell ref="BT28:BV28"/>
    <mergeCell ref="BQ29:BS29"/>
    <mergeCell ref="BT29:BV29"/>
    <mergeCell ref="BA31:BB31"/>
    <mergeCell ref="BC31:BE31"/>
    <mergeCell ref="BF31:BG31"/>
    <mergeCell ref="BH31:BJ31"/>
    <mergeCell ref="BK31:BM31"/>
    <mergeCell ref="BN31:BP31"/>
    <mergeCell ref="BW31:BY31"/>
    <mergeCell ref="BZ31:CB31"/>
    <mergeCell ref="CC31:CD31"/>
    <mergeCell ref="CE31:CG31"/>
    <mergeCell ref="BA30:BB30"/>
    <mergeCell ref="BC30:BE30"/>
    <mergeCell ref="BF30:BG30"/>
    <mergeCell ref="BH30:BJ30"/>
    <mergeCell ref="BK30:BM30"/>
    <mergeCell ref="BN30:BP30"/>
    <mergeCell ref="BW30:BY30"/>
    <mergeCell ref="BQ30:BS30"/>
    <mergeCell ref="BT30:BV30"/>
    <mergeCell ref="BQ31:BS31"/>
    <mergeCell ref="BT31:BV31"/>
    <mergeCell ref="B146:D146"/>
    <mergeCell ref="B133:D133"/>
    <mergeCell ref="B135:D135"/>
    <mergeCell ref="E125:O125"/>
    <mergeCell ref="E126:O126"/>
    <mergeCell ref="E127:O127"/>
    <mergeCell ref="E130:O130"/>
    <mergeCell ref="E131:O131"/>
    <mergeCell ref="E132:O132"/>
    <mergeCell ref="E133:O133"/>
    <mergeCell ref="E135:O135"/>
    <mergeCell ref="E129:O129"/>
    <mergeCell ref="B125:D125"/>
    <mergeCell ref="B126:D126"/>
    <mergeCell ref="B127:D127"/>
    <mergeCell ref="CE35:CG35"/>
    <mergeCell ref="BA36:BB36"/>
    <mergeCell ref="BC36:BE36"/>
    <mergeCell ref="BF36:BG36"/>
    <mergeCell ref="BH36:BJ36"/>
    <mergeCell ref="BK36:BM36"/>
    <mergeCell ref="BN36:BP36"/>
    <mergeCell ref="BW36:BY36"/>
    <mergeCell ref="BZ36:CB36"/>
    <mergeCell ref="CC36:CD36"/>
    <mergeCell ref="CE36:CG36"/>
    <mergeCell ref="BA35:BB35"/>
    <mergeCell ref="BC35:BE35"/>
    <mergeCell ref="BF35:BG35"/>
    <mergeCell ref="BH35:BJ35"/>
    <mergeCell ref="BK35:BM35"/>
    <mergeCell ref="BN35:BP35"/>
    <mergeCell ref="B147:D147"/>
    <mergeCell ref="E147:O147"/>
    <mergeCell ref="B89:D89"/>
    <mergeCell ref="S51:AJ51"/>
    <mergeCell ref="AA52:AJ52"/>
    <mergeCell ref="AA53:AE53"/>
    <mergeCell ref="AF53:AJ53"/>
    <mergeCell ref="AA55:AE55"/>
    <mergeCell ref="AF55:AJ56"/>
    <mergeCell ref="AA56:AE56"/>
    <mergeCell ref="AA57:AJ57"/>
    <mergeCell ref="AA58:AE58"/>
    <mergeCell ref="AF58:AJ58"/>
    <mergeCell ref="AA60:AE60"/>
    <mergeCell ref="AF60:AJ60"/>
    <mergeCell ref="AA61:AE61"/>
    <mergeCell ref="AF61:AJ62"/>
    <mergeCell ref="AA62:AE62"/>
    <mergeCell ref="AA66:AE66"/>
    <mergeCell ref="AF66:AJ66"/>
    <mergeCell ref="AA67:AE67"/>
    <mergeCell ref="AF67:AJ67"/>
    <mergeCell ref="S107:Z109"/>
    <mergeCell ref="AA76:AE76"/>
    <mergeCell ref="AF76:AJ76"/>
    <mergeCell ref="AA77:AE77"/>
    <mergeCell ref="AF77:AJ77"/>
    <mergeCell ref="AA78:AE78"/>
    <mergeCell ref="AF78:AJ79"/>
    <mergeCell ref="AA79:AE79"/>
    <mergeCell ref="S86:Z86"/>
    <mergeCell ref="E63:I63"/>
    <mergeCell ref="BA5:BC5"/>
    <mergeCell ref="B52:D52"/>
    <mergeCell ref="E54:I54"/>
    <mergeCell ref="E55:I55"/>
    <mergeCell ref="B51:O51"/>
    <mergeCell ref="E52:O52"/>
    <mergeCell ref="E53:O53"/>
    <mergeCell ref="J54:O54"/>
    <mergeCell ref="J55:O55"/>
    <mergeCell ref="H49:I49"/>
    <mergeCell ref="B18:I18"/>
    <mergeCell ref="J18:K18"/>
    <mergeCell ref="K5:L5"/>
    <mergeCell ref="O5:Q5"/>
    <mergeCell ref="BA6:CL6"/>
    <mergeCell ref="BA7:BB7"/>
    <mergeCell ref="BC7:BE7"/>
    <mergeCell ref="BF7:BG7"/>
    <mergeCell ref="BH7:BJ7"/>
    <mergeCell ref="BK7:BM7"/>
    <mergeCell ref="CC37:CD37"/>
    <mergeCell ref="I43:O43"/>
    <mergeCell ref="B43:H43"/>
    <mergeCell ref="B49:E49"/>
    <mergeCell ref="B48:E48"/>
    <mergeCell ref="F48:G48"/>
    <mergeCell ref="H48:I48"/>
    <mergeCell ref="BW35:BY35"/>
    <mergeCell ref="BZ35:CB35"/>
    <mergeCell ref="BZ30:CB30"/>
    <mergeCell ref="CC30:CD30"/>
    <mergeCell ref="CE30:CG30"/>
    <mergeCell ref="AA121:AJ121"/>
    <mergeCell ref="S114:Z114"/>
    <mergeCell ref="AA114:AJ114"/>
    <mergeCell ref="E106:I106"/>
    <mergeCell ref="S97:Z97"/>
    <mergeCell ref="AA97:AJ97"/>
    <mergeCell ref="AA103:AJ103"/>
    <mergeCell ref="S133:Z133"/>
    <mergeCell ref="AA133:AJ133"/>
    <mergeCell ref="S134:Z134"/>
    <mergeCell ref="AA134:AJ134"/>
    <mergeCell ref="S129:Z129"/>
    <mergeCell ref="AA129:AJ129"/>
    <mergeCell ref="S131:Z131"/>
    <mergeCell ref="AA131:AJ131"/>
    <mergeCell ref="S132:Z132"/>
    <mergeCell ref="AA132:AJ132"/>
    <mergeCell ref="AA99:AJ99"/>
    <mergeCell ref="AA100:AJ100"/>
    <mergeCell ref="S105:AJ105"/>
    <mergeCell ref="AB109:AE109"/>
    <mergeCell ref="AA107:AJ107"/>
    <mergeCell ref="AA108:AJ108"/>
    <mergeCell ref="AF109:AJ109"/>
    <mergeCell ref="AA106:AE106"/>
    <mergeCell ref="S112:Z112"/>
    <mergeCell ref="J120:O120"/>
    <mergeCell ref="J121:O121"/>
    <mergeCell ref="E116:I116"/>
    <mergeCell ref="E118:I118"/>
    <mergeCell ref="E119:I119"/>
    <mergeCell ref="E117:I117"/>
    <mergeCell ref="AA115:AJ115"/>
    <mergeCell ref="S118:Z118"/>
    <mergeCell ref="AA116:AJ116"/>
    <mergeCell ref="AB117:AE117"/>
    <mergeCell ref="AF117:AJ117"/>
    <mergeCell ref="S115:Z117"/>
    <mergeCell ref="AA119:AJ119"/>
    <mergeCell ref="S120:Z120"/>
    <mergeCell ref="AA120:AJ120"/>
    <mergeCell ref="S121:Z121"/>
    <mergeCell ref="BA37:BB37"/>
    <mergeCell ref="CE37:CG37"/>
    <mergeCell ref="E72:O72"/>
    <mergeCell ref="E120:I120"/>
    <mergeCell ref="E108:I108"/>
    <mergeCell ref="E110:I110"/>
    <mergeCell ref="E111:I111"/>
    <mergeCell ref="E112:I112"/>
    <mergeCell ref="E114:I114"/>
    <mergeCell ref="E73:O73"/>
    <mergeCell ref="E74:O74"/>
    <mergeCell ref="E90:O90"/>
    <mergeCell ref="E92:O92"/>
    <mergeCell ref="AA118:AJ118"/>
    <mergeCell ref="S119:Z119"/>
    <mergeCell ref="AA101:AJ101"/>
    <mergeCell ref="AA102:AJ102"/>
    <mergeCell ref="S80:Z80"/>
    <mergeCell ref="AA80:AJ80"/>
    <mergeCell ref="S81:Z81"/>
    <mergeCell ref="AA69:AE69"/>
    <mergeCell ref="E88:O88"/>
    <mergeCell ref="AA112:AJ112"/>
    <mergeCell ref="E89:O89"/>
    <mergeCell ref="AA88:AJ88"/>
    <mergeCell ref="AA89:AJ89"/>
    <mergeCell ref="S93:AJ93"/>
    <mergeCell ref="S94:Z94"/>
    <mergeCell ref="J37:K37"/>
    <mergeCell ref="E103:I103"/>
    <mergeCell ref="AA95:AJ95"/>
    <mergeCell ref="AA96:AJ96"/>
    <mergeCell ref="AA98:AJ98"/>
    <mergeCell ref="S99:Z99"/>
    <mergeCell ref="S100:Z100"/>
    <mergeCell ref="AF106:AJ106"/>
    <mergeCell ref="E109:I109"/>
    <mergeCell ref="J109:O109"/>
    <mergeCell ref="E64:O64"/>
    <mergeCell ref="E65:I65"/>
    <mergeCell ref="E66:O66"/>
    <mergeCell ref="N49:O49"/>
    <mergeCell ref="J48:K48"/>
    <mergeCell ref="L48:M48"/>
    <mergeCell ref="N48:O48"/>
    <mergeCell ref="F49:G49"/>
    <mergeCell ref="J49:K49"/>
    <mergeCell ref="L49:M49"/>
    <mergeCell ref="E67:I67"/>
    <mergeCell ref="J67:O67"/>
    <mergeCell ref="E75:O75"/>
    <mergeCell ref="B77:O77"/>
    <mergeCell ref="B78:D78"/>
    <mergeCell ref="E78:I78"/>
    <mergeCell ref="B3:G3"/>
    <mergeCell ref="B74:D74"/>
    <mergeCell ref="B73:D73"/>
    <mergeCell ref="B72:D72"/>
    <mergeCell ref="E80:I80"/>
    <mergeCell ref="J80:O80"/>
    <mergeCell ref="F81:O81"/>
    <mergeCell ref="B79:D82"/>
    <mergeCell ref="V15:X15"/>
    <mergeCell ref="T16:U16"/>
    <mergeCell ref="V16:X16"/>
    <mergeCell ref="T17:U17"/>
    <mergeCell ref="V17:X17"/>
    <mergeCell ref="T18:U18"/>
    <mergeCell ref="V18:X18"/>
    <mergeCell ref="T19:U19"/>
    <mergeCell ref="AA94:AJ94"/>
    <mergeCell ref="S85:Z85"/>
    <mergeCell ref="AA86:AJ86"/>
    <mergeCell ref="S84:Z84"/>
    <mergeCell ref="AA84:AJ84"/>
    <mergeCell ref="AA85:AJ85"/>
    <mergeCell ref="AA68:AE68"/>
    <mergeCell ref="AF68:AJ68"/>
    <mergeCell ref="AA70:AE70"/>
    <mergeCell ref="AA71:AJ71"/>
    <mergeCell ref="AA72:AE72"/>
    <mergeCell ref="AF72:AJ72"/>
    <mergeCell ref="AA74:AE74"/>
    <mergeCell ref="AF74:AJ74"/>
    <mergeCell ref="AA75:AE75"/>
    <mergeCell ref="AF75:AJ75"/>
    <mergeCell ref="S95:Z95"/>
    <mergeCell ref="S96:Z96"/>
    <mergeCell ref="S98:Z98"/>
    <mergeCell ref="T5:V5"/>
    <mergeCell ref="T7:U7"/>
    <mergeCell ref="V7:X7"/>
    <mergeCell ref="T9:U9"/>
    <mergeCell ref="V9:X9"/>
    <mergeCell ref="T10:U10"/>
    <mergeCell ref="V10:X10"/>
    <mergeCell ref="V14:X14"/>
    <mergeCell ref="T15:U15"/>
    <mergeCell ref="J65:O65"/>
    <mergeCell ref="J63:O63"/>
    <mergeCell ref="E62:O62"/>
    <mergeCell ref="E56:O56"/>
    <mergeCell ref="B58:O58"/>
    <mergeCell ref="B59:D59"/>
    <mergeCell ref="E59:I59"/>
    <mergeCell ref="S82:Z82"/>
    <mergeCell ref="J59:O59"/>
    <mergeCell ref="B62:D63"/>
    <mergeCell ref="B64:D65"/>
    <mergeCell ref="B70:D70"/>
    <mergeCell ref="B9:I9"/>
    <mergeCell ref="B10:I10"/>
    <mergeCell ref="B75:D75"/>
    <mergeCell ref="J78:O78"/>
    <mergeCell ref="E79:O79"/>
    <mergeCell ref="V22:X22"/>
    <mergeCell ref="B44:O44"/>
    <mergeCell ref="I42:O42"/>
    <mergeCell ref="B129:D129"/>
    <mergeCell ref="B130:D130"/>
    <mergeCell ref="S125:Z125"/>
    <mergeCell ref="AA125:AJ125"/>
    <mergeCell ref="S52:Z79"/>
    <mergeCell ref="S83:Z83"/>
    <mergeCell ref="AA83:AJ83"/>
    <mergeCell ref="S87:Z87"/>
    <mergeCell ref="AK67:AL70"/>
    <mergeCell ref="AK75:AM79"/>
    <mergeCell ref="V34:X34"/>
    <mergeCell ref="T35:U35"/>
    <mergeCell ref="V35:X35"/>
    <mergeCell ref="T36:U36"/>
    <mergeCell ref="V36:X36"/>
    <mergeCell ref="T37:U37"/>
    <mergeCell ref="V37:X37"/>
    <mergeCell ref="U48:V48"/>
    <mergeCell ref="W48:X48"/>
    <mergeCell ref="U49:V49"/>
    <mergeCell ref="W49:X49"/>
    <mergeCell ref="AA81:AJ81"/>
    <mergeCell ref="AA82:AJ82"/>
    <mergeCell ref="AA87:AJ87"/>
    <mergeCell ref="J104:O104"/>
    <mergeCell ref="J105:O106"/>
    <mergeCell ref="E107:O107"/>
    <mergeCell ref="J103:O103"/>
    <mergeCell ref="J108:O108"/>
    <mergeCell ref="J110:O110"/>
    <mergeCell ref="J98:O98"/>
    <mergeCell ref="B83:D83"/>
    <mergeCell ref="S135:Z135"/>
    <mergeCell ref="AA135:AJ135"/>
    <mergeCell ref="B86:D86"/>
    <mergeCell ref="E86:O86"/>
    <mergeCell ref="B128:D128"/>
    <mergeCell ref="E128:O128"/>
    <mergeCell ref="B134:D134"/>
    <mergeCell ref="E134:O134"/>
    <mergeCell ref="S113:Z113"/>
    <mergeCell ref="AA113:AJ113"/>
    <mergeCell ref="E113:I113"/>
    <mergeCell ref="J113:O114"/>
    <mergeCell ref="P111:Q114"/>
    <mergeCell ref="E122:I122"/>
    <mergeCell ref="J122:O123"/>
    <mergeCell ref="P120:Q123"/>
    <mergeCell ref="S128:Z128"/>
    <mergeCell ref="AA128:AJ128"/>
    <mergeCell ref="S130:Z130"/>
    <mergeCell ref="AA130:AJ130"/>
    <mergeCell ref="S126:Z126"/>
    <mergeCell ref="AA126:AJ126"/>
    <mergeCell ref="S127:Z127"/>
    <mergeCell ref="AA127:AJ127"/>
    <mergeCell ref="B131:D131"/>
    <mergeCell ref="B132:D132"/>
    <mergeCell ref="S110:Z110"/>
    <mergeCell ref="AA110:AJ110"/>
    <mergeCell ref="S111:Z111"/>
    <mergeCell ref="S123:AJ123"/>
    <mergeCell ref="S124:Z124"/>
    <mergeCell ref="AA124:AJ124"/>
  </mergeCells>
  <hyperlinks>
    <hyperlink ref="B3:G3" location="Content!A1" display="Content (Inhaltsverzeichnis)" xr:uid="{363CD362-BF3C-4A0E-A4F9-AF1FFF78E909}"/>
  </hyperlink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F1E-56E1-42C7-BF18-F0EB5B31953D}">
  <sheetPr codeName="Tabelle6"/>
  <dimension ref="A1:AI156"/>
  <sheetViews>
    <sheetView workbookViewId="0"/>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32" width="6.7109375" customWidth="1"/>
    <col min="33" max="35" width="4.7109375" customWidth="1"/>
  </cols>
  <sheetData>
    <row r="1" spans="1:35" s="58" customFormat="1" ht="8.25" customHeight="1" x14ac:dyDescent="0.2">
      <c r="A1" s="153"/>
      <c r="B1" s="27"/>
      <c r="C1" s="27"/>
      <c r="D1" s="27"/>
      <c r="E1" s="27"/>
      <c r="F1" s="27"/>
      <c r="G1" s="27"/>
      <c r="H1" s="27"/>
      <c r="I1" s="27"/>
      <c r="J1" s="27"/>
      <c r="K1" s="27"/>
      <c r="L1" s="27"/>
      <c r="M1" s="27"/>
    </row>
    <row r="2" spans="1:35" s="58" customFormat="1" ht="46.5" customHeight="1" x14ac:dyDescent="0.2">
      <c r="B2" s="1468" t="s">
        <v>1955</v>
      </c>
      <c r="C2" s="1468"/>
      <c r="D2" s="1468"/>
      <c r="E2" s="1468"/>
      <c r="F2" s="1468"/>
      <c r="G2" s="1468"/>
      <c r="H2" s="1468"/>
      <c r="I2" s="1468"/>
      <c r="J2" s="700"/>
      <c r="K2" s="700"/>
      <c r="L2" s="700"/>
      <c r="M2" s="700"/>
    </row>
    <row r="3" spans="1:35" s="1" customFormat="1" ht="19.5" customHeight="1" x14ac:dyDescent="0.25">
      <c r="B3" s="2094" t="s">
        <v>843</v>
      </c>
      <c r="C3" s="2094"/>
      <c r="D3" s="2094"/>
      <c r="E3" s="2094"/>
      <c r="F3" s="2094"/>
      <c r="G3" s="2094"/>
      <c r="H3"/>
      <c r="I3"/>
      <c r="J3" s="318"/>
      <c r="K3"/>
      <c r="L3"/>
      <c r="M3"/>
    </row>
    <row r="4" spans="1:35" ht="15" customHeight="1" x14ac:dyDescent="0.25"/>
    <row r="5" spans="1:35" ht="20.25" customHeight="1" x14ac:dyDescent="0.25"/>
    <row r="6" spans="1:35" ht="22.5" customHeight="1" thickBot="1" x14ac:dyDescent="0.3"/>
    <row r="7" spans="1:35" ht="29.1" customHeight="1" thickBot="1" x14ac:dyDescent="0.3">
      <c r="B7" s="2722"/>
      <c r="C7" s="2722"/>
      <c r="D7" s="2722"/>
      <c r="E7" s="2722"/>
      <c r="F7" s="2722"/>
      <c r="G7" s="2722"/>
      <c r="H7" s="2722"/>
      <c r="I7" s="2722"/>
      <c r="J7" s="664"/>
      <c r="K7" s="552"/>
      <c r="L7" s="2725" t="s">
        <v>1956</v>
      </c>
      <c r="M7" s="2726"/>
      <c r="N7" s="2727"/>
      <c r="O7" s="2725" t="s">
        <v>1957</v>
      </c>
      <c r="P7" s="2726"/>
      <c r="Q7" s="2726"/>
      <c r="R7" s="2726"/>
      <c r="S7" s="2727"/>
      <c r="T7" s="2725" t="s">
        <v>1958</v>
      </c>
      <c r="U7" s="2726"/>
      <c r="V7" s="2726"/>
      <c r="W7" s="2726"/>
      <c r="X7" s="2727"/>
      <c r="Y7" s="2725" t="s">
        <v>1959</v>
      </c>
      <c r="Z7" s="2726"/>
      <c r="AA7" s="2726"/>
      <c r="AB7" s="2726"/>
      <c r="AC7" s="2727"/>
    </row>
    <row r="8" spans="1:35" ht="29.1" customHeight="1" thickBot="1" x14ac:dyDescent="0.3">
      <c r="B8" s="2722"/>
      <c r="C8" s="2722"/>
      <c r="D8" s="2722"/>
      <c r="E8" s="2722"/>
      <c r="F8" s="2722"/>
      <c r="G8" s="2722"/>
      <c r="H8" s="2722"/>
      <c r="I8" s="2722"/>
      <c r="J8" s="2723" t="s">
        <v>188</v>
      </c>
      <c r="K8" s="2724"/>
      <c r="L8" s="696" t="s">
        <v>1960</v>
      </c>
      <c r="M8" s="697" t="s">
        <v>1961</v>
      </c>
      <c r="N8" s="698" t="s">
        <v>1962</v>
      </c>
      <c r="O8" s="696" t="s">
        <v>1963</v>
      </c>
      <c r="P8" s="699" t="s">
        <v>1964</v>
      </c>
      <c r="Q8" s="699" t="s">
        <v>1960</v>
      </c>
      <c r="R8" s="697" t="s">
        <v>1961</v>
      </c>
      <c r="S8" s="698" t="s">
        <v>1962</v>
      </c>
      <c r="T8" s="696" t="s">
        <v>1963</v>
      </c>
      <c r="U8" s="699" t="s">
        <v>1964</v>
      </c>
      <c r="V8" s="699" t="s">
        <v>1960</v>
      </c>
      <c r="W8" s="697" t="s">
        <v>1961</v>
      </c>
      <c r="X8" s="698" t="s">
        <v>1962</v>
      </c>
      <c r="Y8" s="696" t="s">
        <v>1963</v>
      </c>
      <c r="Z8" s="699" t="s">
        <v>1964</v>
      </c>
      <c r="AA8" s="699" t="s">
        <v>1960</v>
      </c>
      <c r="AB8" s="697" t="s">
        <v>1961</v>
      </c>
      <c r="AC8" s="698" t="s">
        <v>1962</v>
      </c>
    </row>
    <row r="9" spans="1:35" ht="32.25" customHeight="1" x14ac:dyDescent="0.25">
      <c r="B9" s="2718" t="s">
        <v>855</v>
      </c>
      <c r="C9" s="2719"/>
      <c r="D9" s="2719"/>
      <c r="E9" s="2719"/>
      <c r="F9" s="2719"/>
      <c r="G9" s="2719"/>
      <c r="H9" s="2719"/>
      <c r="I9" s="2719"/>
      <c r="J9" s="2720">
        <f>SUM(N9,S9,X9,AC9)</f>
        <v>112</v>
      </c>
      <c r="K9" s="2721"/>
      <c r="L9" s="684">
        <v>12</v>
      </c>
      <c r="M9" s="685">
        <v>17</v>
      </c>
      <c r="N9" s="681">
        <f>L9+M9</f>
        <v>29</v>
      </c>
      <c r="O9" s="684">
        <v>18</v>
      </c>
      <c r="P9" s="685">
        <v>22</v>
      </c>
      <c r="Q9" s="685">
        <v>24</v>
      </c>
      <c r="R9" s="687">
        <v>19</v>
      </c>
      <c r="S9" s="677">
        <f>O9+P9+Q9+R9</f>
        <v>83</v>
      </c>
      <c r="T9" s="689">
        <v>0</v>
      </c>
      <c r="U9" s="690">
        <v>0</v>
      </c>
      <c r="V9" s="690">
        <v>0</v>
      </c>
      <c r="W9" s="690">
        <v>0</v>
      </c>
      <c r="X9" s="677">
        <f>T9+U9+V9+W9</f>
        <v>0</v>
      </c>
      <c r="Y9" s="689">
        <v>0</v>
      </c>
      <c r="Z9" s="690">
        <v>0</v>
      </c>
      <c r="AA9" s="690">
        <v>0</v>
      </c>
      <c r="AB9" s="690">
        <v>0</v>
      </c>
      <c r="AC9" s="675">
        <f>Y9+Z9+AA9+AB9</f>
        <v>0</v>
      </c>
    </row>
    <row r="10" spans="1:35" ht="30.75" customHeight="1" x14ac:dyDescent="0.25">
      <c r="B10" s="2567" t="s">
        <v>856</v>
      </c>
      <c r="C10" s="2568"/>
      <c r="D10" s="2568"/>
      <c r="E10" s="2568"/>
      <c r="F10" s="2568"/>
      <c r="G10" s="2568"/>
      <c r="H10" s="2568"/>
      <c r="I10" s="2568"/>
      <c r="J10" s="2716">
        <f t="shared" ref="J10:J12" si="0">SUM(N10,S10,X10,AC10)</f>
        <v>25</v>
      </c>
      <c r="K10" s="2717"/>
      <c r="L10" s="686">
        <v>8</v>
      </c>
      <c r="M10" s="475">
        <v>4</v>
      </c>
      <c r="N10" s="680">
        <f t="shared" ref="N10:N12" si="1">L10+M10</f>
        <v>12</v>
      </c>
      <c r="O10" s="686">
        <v>4</v>
      </c>
      <c r="P10" s="475">
        <v>5</v>
      </c>
      <c r="Q10" s="475">
        <v>2</v>
      </c>
      <c r="R10" s="688">
        <v>2</v>
      </c>
      <c r="S10" s="678">
        <f t="shared" ref="S10:S13" si="2">O10+P10+Q10+R10</f>
        <v>13</v>
      </c>
      <c r="T10" s="691">
        <v>0</v>
      </c>
      <c r="U10" s="692">
        <v>0</v>
      </c>
      <c r="V10" s="692">
        <v>0</v>
      </c>
      <c r="W10" s="692">
        <v>0</v>
      </c>
      <c r="X10" s="678">
        <f t="shared" ref="X10:X13" si="3">T10+U10+V10+W10</f>
        <v>0</v>
      </c>
      <c r="Y10" s="691">
        <v>0</v>
      </c>
      <c r="Z10" s="692">
        <v>0</v>
      </c>
      <c r="AA10" s="692">
        <v>0</v>
      </c>
      <c r="AB10" s="692">
        <v>0</v>
      </c>
      <c r="AC10" s="676">
        <f t="shared" ref="AC10:AC13" si="4">Y10+Z10+AA10+AB10</f>
        <v>0</v>
      </c>
      <c r="AG10" s="152"/>
      <c r="AH10" s="152"/>
      <c r="AI10" s="152"/>
    </row>
    <row r="11" spans="1:35" ht="37.5" customHeight="1" x14ac:dyDescent="0.25">
      <c r="B11" s="2567" t="s">
        <v>1710</v>
      </c>
      <c r="C11" s="2568"/>
      <c r="D11" s="2568"/>
      <c r="E11" s="2568"/>
      <c r="F11" s="2568"/>
      <c r="G11" s="2568"/>
      <c r="H11" s="2568"/>
      <c r="I11" s="2568"/>
      <c r="J11" s="2716">
        <f t="shared" si="0"/>
        <v>3</v>
      </c>
      <c r="K11" s="2717"/>
      <c r="L11" s="686">
        <v>0</v>
      </c>
      <c r="M11" s="475">
        <v>1</v>
      </c>
      <c r="N11" s="680">
        <f t="shared" si="1"/>
        <v>1</v>
      </c>
      <c r="O11" s="686">
        <v>1</v>
      </c>
      <c r="P11" s="475">
        <v>0</v>
      </c>
      <c r="Q11" s="475">
        <v>0</v>
      </c>
      <c r="R11" s="688">
        <v>1</v>
      </c>
      <c r="S11" s="678">
        <f t="shared" si="2"/>
        <v>2</v>
      </c>
      <c r="T11" s="691">
        <v>0</v>
      </c>
      <c r="U11" s="692">
        <v>0</v>
      </c>
      <c r="V11" s="692">
        <v>0</v>
      </c>
      <c r="W11" s="692">
        <v>0</v>
      </c>
      <c r="X11" s="678">
        <f t="shared" si="3"/>
        <v>0</v>
      </c>
      <c r="Y11" s="691">
        <v>0</v>
      </c>
      <c r="Z11" s="692">
        <v>0</v>
      </c>
      <c r="AA11" s="692">
        <v>0</v>
      </c>
      <c r="AB11" s="692">
        <v>0</v>
      </c>
      <c r="AC11" s="676">
        <f t="shared" si="4"/>
        <v>0</v>
      </c>
      <c r="AG11" s="152"/>
      <c r="AH11" s="152"/>
      <c r="AI11" s="152"/>
    </row>
    <row r="12" spans="1:35" ht="26.25" customHeight="1" x14ac:dyDescent="0.25">
      <c r="B12" s="2669" t="s">
        <v>1735</v>
      </c>
      <c r="C12" s="2670"/>
      <c r="D12" s="2670"/>
      <c r="E12" s="2670"/>
      <c r="F12" s="2670"/>
      <c r="G12" s="2670"/>
      <c r="H12" s="2670"/>
      <c r="I12" s="2670"/>
      <c r="J12" s="2716">
        <f t="shared" si="0"/>
        <v>8</v>
      </c>
      <c r="K12" s="2717"/>
      <c r="L12" s="686">
        <v>2</v>
      </c>
      <c r="M12" s="475">
        <v>1</v>
      </c>
      <c r="N12" s="680">
        <f t="shared" si="1"/>
        <v>3</v>
      </c>
      <c r="O12" s="686">
        <v>2</v>
      </c>
      <c r="P12" s="475">
        <v>2</v>
      </c>
      <c r="Q12" s="475">
        <v>1</v>
      </c>
      <c r="R12" s="688">
        <v>0</v>
      </c>
      <c r="S12" s="678">
        <f t="shared" si="2"/>
        <v>5</v>
      </c>
      <c r="T12" s="691">
        <v>0</v>
      </c>
      <c r="U12" s="692">
        <v>0</v>
      </c>
      <c r="V12" s="692">
        <v>0</v>
      </c>
      <c r="W12" s="692">
        <v>0</v>
      </c>
      <c r="X12" s="678">
        <f t="shared" si="3"/>
        <v>0</v>
      </c>
      <c r="Y12" s="691">
        <v>0</v>
      </c>
      <c r="Z12" s="692">
        <v>0</v>
      </c>
      <c r="AA12" s="692">
        <v>0</v>
      </c>
      <c r="AB12" s="692">
        <v>0</v>
      </c>
      <c r="AC12" s="676">
        <f t="shared" si="4"/>
        <v>0</v>
      </c>
      <c r="AG12" s="152"/>
      <c r="AH12" s="152"/>
      <c r="AI12" s="152"/>
    </row>
    <row r="13" spans="1:35" ht="46.5" customHeight="1" x14ac:dyDescent="0.25">
      <c r="B13" s="2398" t="s">
        <v>1779</v>
      </c>
      <c r="C13" s="2672"/>
      <c r="D13" s="2672"/>
      <c r="E13" s="2672"/>
      <c r="F13" s="2672"/>
      <c r="G13" s="2672"/>
      <c r="H13" s="2672"/>
      <c r="I13" s="2672"/>
      <c r="J13" s="2716">
        <f t="shared" ref="J13" si="5">SUM(N13,S13,X13,AC13)</f>
        <v>76</v>
      </c>
      <c r="K13" s="2717"/>
      <c r="L13" s="686">
        <f>L9-L10-L11-L12</f>
        <v>2</v>
      </c>
      <c r="M13" s="475">
        <f>M9-M10-M11-M12</f>
        <v>11</v>
      </c>
      <c r="N13" s="680">
        <f>L13+M13</f>
        <v>13</v>
      </c>
      <c r="O13" s="686">
        <f>O9-O10-O11-O12</f>
        <v>11</v>
      </c>
      <c r="P13" s="475">
        <f t="shared" ref="P13:R13" si="6">P9-P10-P11-P12</f>
        <v>15</v>
      </c>
      <c r="Q13" s="475">
        <f t="shared" si="6"/>
        <v>21</v>
      </c>
      <c r="R13" s="475">
        <f t="shared" si="6"/>
        <v>16</v>
      </c>
      <c r="S13" s="678">
        <f t="shared" si="2"/>
        <v>63</v>
      </c>
      <c r="T13" s="691">
        <v>0</v>
      </c>
      <c r="U13" s="692">
        <v>0</v>
      </c>
      <c r="V13" s="692">
        <v>0</v>
      </c>
      <c r="W13" s="692">
        <v>0</v>
      </c>
      <c r="X13" s="678">
        <f t="shared" si="3"/>
        <v>0</v>
      </c>
      <c r="Y13" s="691">
        <v>0</v>
      </c>
      <c r="Z13" s="692">
        <v>0</v>
      </c>
      <c r="AA13" s="692">
        <v>0</v>
      </c>
      <c r="AB13" s="692">
        <v>0</v>
      </c>
      <c r="AC13" s="676">
        <f t="shared" si="4"/>
        <v>0</v>
      </c>
    </row>
    <row r="14" spans="1:35" ht="8.25" hidden="1" customHeight="1" x14ac:dyDescent="0.25">
      <c r="B14" s="2401"/>
      <c r="C14" s="2399"/>
      <c r="D14" s="2399"/>
      <c r="E14" s="2399"/>
      <c r="F14" s="2399"/>
      <c r="G14" s="2399"/>
      <c r="H14" s="2399"/>
      <c r="I14" s="2399"/>
      <c r="J14" s="665"/>
      <c r="K14" s="668"/>
      <c r="L14" s="665"/>
      <c r="M14" s="659"/>
      <c r="N14" s="682"/>
      <c r="O14" s="665"/>
      <c r="P14" s="659"/>
      <c r="Q14" s="659"/>
      <c r="R14" s="660"/>
      <c r="S14" s="670"/>
      <c r="T14" s="671"/>
      <c r="U14" s="661"/>
      <c r="V14" s="661"/>
      <c r="W14" s="661"/>
      <c r="X14" s="670"/>
      <c r="Y14" s="671"/>
      <c r="Z14" s="660"/>
      <c r="AA14" s="659"/>
      <c r="AB14" s="659"/>
      <c r="AC14" s="666"/>
      <c r="AG14" s="152"/>
      <c r="AH14" s="152"/>
      <c r="AI14" s="152"/>
    </row>
    <row r="15" spans="1:35" ht="54.75" hidden="1" customHeight="1" x14ac:dyDescent="0.25">
      <c r="B15" s="2637" t="s">
        <v>1704</v>
      </c>
      <c r="C15" s="2638"/>
      <c r="D15" s="2638"/>
      <c r="E15" s="2638"/>
      <c r="F15" s="2638"/>
      <c r="G15" s="2638"/>
      <c r="H15" s="2638"/>
      <c r="I15" s="2638"/>
      <c r="J15" s="667"/>
      <c r="K15" s="669"/>
      <c r="L15" s="667"/>
      <c r="M15" s="662"/>
      <c r="N15" s="683"/>
      <c r="O15" s="665"/>
      <c r="P15" s="659"/>
      <c r="Q15" s="659"/>
      <c r="R15" s="672"/>
      <c r="S15" s="673"/>
      <c r="T15" s="674"/>
      <c r="U15" s="663"/>
      <c r="V15" s="663"/>
      <c r="W15" s="663"/>
      <c r="X15" s="673"/>
      <c r="Y15" s="674"/>
      <c r="Z15" s="672"/>
      <c r="AA15" s="659"/>
      <c r="AB15" s="659"/>
      <c r="AC15" s="666"/>
    </row>
    <row r="16" spans="1:35" ht="8.25" hidden="1" customHeight="1" x14ac:dyDescent="0.25">
      <c r="B16" s="2401"/>
      <c r="C16" s="2399"/>
      <c r="D16" s="2399"/>
      <c r="E16" s="2399"/>
      <c r="F16" s="2399"/>
      <c r="G16" s="2399"/>
      <c r="H16" s="2399"/>
      <c r="I16" s="2399"/>
      <c r="J16" s="665"/>
      <c r="K16" s="668"/>
      <c r="L16" s="665"/>
      <c r="M16" s="659"/>
      <c r="N16" s="682"/>
      <c r="O16" s="665"/>
      <c r="P16" s="659"/>
      <c r="Q16" s="659"/>
      <c r="R16" s="660"/>
      <c r="S16" s="670"/>
      <c r="T16" s="671"/>
      <c r="U16" s="661"/>
      <c r="V16" s="661"/>
      <c r="W16" s="661"/>
      <c r="X16" s="670"/>
      <c r="Y16" s="671"/>
      <c r="Z16" s="660"/>
      <c r="AA16" s="659"/>
      <c r="AB16" s="659"/>
      <c r="AC16" s="666"/>
      <c r="AG16" s="152"/>
      <c r="AH16" s="152"/>
      <c r="AI16" s="152"/>
    </row>
    <row r="17" spans="2:29" ht="33.75" customHeight="1" thickBot="1" x14ac:dyDescent="0.3">
      <c r="B17" s="2728" t="s">
        <v>1636</v>
      </c>
      <c r="C17" s="2729"/>
      <c r="D17" s="2729"/>
      <c r="E17" s="2729"/>
      <c r="F17" s="2729"/>
      <c r="G17" s="2729"/>
      <c r="H17" s="2729"/>
      <c r="I17" s="2729"/>
      <c r="J17" s="2730">
        <f>IF(J9&gt;0,J13/J9,"n.d.")</f>
        <v>0.6785714285714286</v>
      </c>
      <c r="K17" s="2731"/>
      <c r="L17" s="679">
        <f>IF(L9&gt;0,L13/L9,"n.d.")</f>
        <v>0.16666666666666666</v>
      </c>
      <c r="M17" s="693">
        <f t="shared" ref="M17:AC17" si="7">IF(M9&gt;0,M13/M9,"n.d.")</f>
        <v>0.6470588235294118</v>
      </c>
      <c r="N17" s="694">
        <f t="shared" si="7"/>
        <v>0.44827586206896552</v>
      </c>
      <c r="O17" s="679">
        <f t="shared" si="7"/>
        <v>0.61111111111111116</v>
      </c>
      <c r="P17" s="693">
        <f t="shared" si="7"/>
        <v>0.68181818181818177</v>
      </c>
      <c r="Q17" s="693">
        <f t="shared" si="7"/>
        <v>0.875</v>
      </c>
      <c r="R17" s="693">
        <f t="shared" si="7"/>
        <v>0.84210526315789469</v>
      </c>
      <c r="S17" s="695">
        <f t="shared" si="7"/>
        <v>0.75903614457831325</v>
      </c>
      <c r="T17" s="679" t="str">
        <f t="shared" si="7"/>
        <v>n.d.</v>
      </c>
      <c r="U17" s="693" t="str">
        <f t="shared" si="7"/>
        <v>n.d.</v>
      </c>
      <c r="V17" s="693" t="str">
        <f t="shared" si="7"/>
        <v>n.d.</v>
      </c>
      <c r="W17" s="693" t="str">
        <f t="shared" si="7"/>
        <v>n.d.</v>
      </c>
      <c r="X17" s="695" t="str">
        <f t="shared" si="7"/>
        <v>n.d.</v>
      </c>
      <c r="Y17" s="679" t="str">
        <f t="shared" si="7"/>
        <v>n.d.</v>
      </c>
      <c r="Z17" s="693" t="str">
        <f t="shared" si="7"/>
        <v>n.d.</v>
      </c>
      <c r="AA17" s="693" t="str">
        <f t="shared" si="7"/>
        <v>n.d.</v>
      </c>
      <c r="AB17" s="693" t="str">
        <f t="shared" si="7"/>
        <v>n.d.</v>
      </c>
      <c r="AC17" s="695" t="str">
        <f t="shared" si="7"/>
        <v>n.d.</v>
      </c>
    </row>
    <row r="19" spans="2:29" ht="15.75" thickBot="1" x14ac:dyDescent="0.3"/>
    <row r="20" spans="2:29" ht="30.75" customHeight="1" thickBot="1" x14ac:dyDescent="0.3">
      <c r="B20" s="2383" t="s">
        <v>1650</v>
      </c>
      <c r="C20" s="2384"/>
      <c r="D20" s="2384"/>
      <c r="E20" s="2384"/>
      <c r="F20" s="2384"/>
      <c r="G20" s="2384"/>
      <c r="H20" s="2384"/>
      <c r="I20" s="2384"/>
      <c r="J20" s="2384"/>
      <c r="K20" s="2384"/>
      <c r="L20" s="2384"/>
      <c r="M20" s="2384"/>
      <c r="N20" s="2385"/>
    </row>
    <row r="21" spans="2:29" ht="25.5" customHeight="1" thickBot="1" x14ac:dyDescent="0.3">
      <c r="B21" s="1640" t="s">
        <v>1071</v>
      </c>
      <c r="C21" s="1641"/>
      <c r="D21" s="1642"/>
      <c r="E21" s="1640" t="s">
        <v>1063</v>
      </c>
      <c r="F21" s="1641"/>
      <c r="G21" s="1641"/>
      <c r="H21" s="1641"/>
      <c r="I21" s="1642"/>
      <c r="J21" s="1641" t="s">
        <v>1393</v>
      </c>
      <c r="K21" s="1641"/>
      <c r="L21" s="1641"/>
      <c r="M21" s="1641"/>
      <c r="N21" s="1642"/>
    </row>
    <row r="22" spans="2:29" ht="27" customHeight="1" x14ac:dyDescent="0.25">
      <c r="B22" s="2738" t="s">
        <v>1967</v>
      </c>
      <c r="C22" s="2739"/>
      <c r="D22" s="2740"/>
      <c r="E22" s="2311" t="s">
        <v>1965</v>
      </c>
      <c r="F22" s="2311"/>
      <c r="G22" s="2311"/>
      <c r="H22" s="2311"/>
      <c r="I22" s="2311"/>
      <c r="J22" s="2311"/>
      <c r="K22" s="2311"/>
      <c r="L22" s="2311"/>
      <c r="M22" s="2311"/>
      <c r="N22" s="2312"/>
    </row>
    <row r="23" spans="2:29" ht="59.25" customHeight="1" thickBot="1" x14ac:dyDescent="0.3">
      <c r="B23" s="2741"/>
      <c r="C23" s="2742"/>
      <c r="D23" s="2743"/>
      <c r="E23" s="1786" t="s">
        <v>611</v>
      </c>
      <c r="F23" s="1786"/>
      <c r="G23" s="1786"/>
      <c r="H23" s="1786"/>
      <c r="I23" s="1786"/>
      <c r="J23" s="1786" t="s">
        <v>1966</v>
      </c>
      <c r="K23" s="1786"/>
      <c r="L23" s="1786"/>
      <c r="M23" s="1786"/>
      <c r="N23" s="2467"/>
    </row>
    <row r="24" spans="2:29" ht="22.5" customHeight="1" thickBot="1" x14ac:dyDescent="0.3"/>
    <row r="25" spans="2:29" ht="30.75" customHeight="1" thickBot="1" x14ac:dyDescent="0.3">
      <c r="B25" s="2383" t="s">
        <v>1394</v>
      </c>
      <c r="C25" s="2384"/>
      <c r="D25" s="2384"/>
      <c r="E25" s="2384"/>
      <c r="F25" s="2384"/>
      <c r="G25" s="2384"/>
      <c r="H25" s="2384"/>
      <c r="I25" s="2384"/>
      <c r="J25" s="2384"/>
      <c r="K25" s="2384"/>
      <c r="L25" s="2384"/>
      <c r="M25" s="2384"/>
      <c r="N25" s="2385"/>
    </row>
    <row r="26" spans="2:29" ht="27" customHeight="1" thickBot="1" x14ac:dyDescent="0.3">
      <c r="B26" s="2735" t="s">
        <v>1967</v>
      </c>
      <c r="C26" s="2736"/>
      <c r="D26" s="2737"/>
      <c r="E26" s="2445" t="s">
        <v>1968</v>
      </c>
      <c r="F26" s="2445"/>
      <c r="G26" s="2445"/>
      <c r="H26" s="2445"/>
      <c r="I26" s="2445"/>
      <c r="J26" s="2445"/>
      <c r="K26" s="2445"/>
      <c r="L26" s="2445"/>
      <c r="M26" s="2445"/>
      <c r="N26" s="2446"/>
    </row>
    <row r="27" spans="2:29" ht="21.75" customHeight="1" thickBot="1" x14ac:dyDescent="0.3"/>
    <row r="28" spans="2:29" ht="30.75" customHeight="1" thickBot="1" x14ac:dyDescent="0.3">
      <c r="B28" s="2383" t="s">
        <v>1395</v>
      </c>
      <c r="C28" s="2384"/>
      <c r="D28" s="2384"/>
      <c r="E28" s="2384"/>
      <c r="F28" s="2384"/>
      <c r="G28" s="2384"/>
      <c r="H28" s="2384"/>
      <c r="I28" s="2384"/>
      <c r="J28" s="2384"/>
      <c r="K28" s="2384"/>
      <c r="L28" s="2384"/>
      <c r="M28" s="2384"/>
      <c r="N28" s="2385"/>
    </row>
    <row r="29" spans="2:29" ht="27" customHeight="1" thickBot="1" x14ac:dyDescent="0.3">
      <c r="B29" s="2735" t="s">
        <v>1967</v>
      </c>
      <c r="C29" s="2736"/>
      <c r="D29" s="2737"/>
      <c r="E29" s="2445" t="s">
        <v>1969</v>
      </c>
      <c r="F29" s="2445"/>
      <c r="G29" s="2445"/>
      <c r="H29" s="2445"/>
      <c r="I29" s="2445"/>
      <c r="J29" s="2445"/>
      <c r="K29" s="2445"/>
      <c r="L29" s="2445"/>
      <c r="M29" s="2445"/>
      <c r="N29" s="2446"/>
    </row>
    <row r="30" spans="2:29" ht="21.75" customHeight="1" thickBot="1" x14ac:dyDescent="0.3"/>
    <row r="31" spans="2:29" ht="30.75" customHeight="1" thickBot="1" x14ac:dyDescent="0.3">
      <c r="B31" s="2383" t="s">
        <v>1396</v>
      </c>
      <c r="C31" s="2384"/>
      <c r="D31" s="2384"/>
      <c r="E31" s="2384"/>
      <c r="F31" s="2384"/>
      <c r="G31" s="2384"/>
      <c r="H31" s="2384"/>
      <c r="I31" s="2384"/>
      <c r="J31" s="2384"/>
      <c r="K31" s="2384"/>
      <c r="L31" s="2384"/>
      <c r="M31" s="2384"/>
      <c r="N31" s="2385"/>
    </row>
    <row r="32" spans="2:29" ht="27" customHeight="1" thickBot="1" x14ac:dyDescent="0.3">
      <c r="B32" s="2735" t="s">
        <v>1967</v>
      </c>
      <c r="C32" s="2736"/>
      <c r="D32" s="2737"/>
      <c r="E32" s="2445" t="s">
        <v>1970</v>
      </c>
      <c r="F32" s="2445"/>
      <c r="G32" s="2445"/>
      <c r="H32" s="2445"/>
      <c r="I32" s="2445"/>
      <c r="J32" s="2445"/>
      <c r="K32" s="2445"/>
      <c r="L32" s="2445"/>
      <c r="M32" s="2445"/>
      <c r="N32" s="2446"/>
    </row>
    <row r="33" spans="2:29" ht="21.75" customHeight="1" thickBot="1" x14ac:dyDescent="0.3"/>
    <row r="34" spans="2:29" ht="30.75" customHeight="1" thickBot="1" x14ac:dyDescent="0.3">
      <c r="B34" s="2383" t="s">
        <v>1412</v>
      </c>
      <c r="C34" s="2384"/>
      <c r="D34" s="2384"/>
      <c r="E34" s="2384"/>
      <c r="F34" s="2384"/>
      <c r="G34" s="2384"/>
      <c r="H34" s="2384"/>
      <c r="I34" s="2384"/>
      <c r="J34" s="2384"/>
      <c r="K34" s="2384"/>
      <c r="L34" s="2384"/>
      <c r="M34" s="2384"/>
      <c r="N34" s="2385"/>
    </row>
    <row r="35" spans="2:29" ht="27" customHeight="1" thickBot="1" x14ac:dyDescent="0.3">
      <c r="B35" s="2735" t="s">
        <v>1967</v>
      </c>
      <c r="C35" s="2736"/>
      <c r="D35" s="2737"/>
      <c r="E35" s="2445" t="s">
        <v>1971</v>
      </c>
      <c r="F35" s="2445"/>
      <c r="G35" s="2445"/>
      <c r="H35" s="2445"/>
      <c r="I35" s="2445"/>
      <c r="J35" s="2445"/>
      <c r="K35" s="2445"/>
      <c r="L35" s="2445"/>
      <c r="M35" s="2445"/>
      <c r="N35" s="2446"/>
    </row>
    <row r="36" spans="2:29" ht="38.25" customHeight="1" thickBot="1" x14ac:dyDescent="0.3"/>
    <row r="37" spans="2:29" ht="37.5" customHeight="1" thickBot="1" x14ac:dyDescent="0.3">
      <c r="B37" s="2732" t="s">
        <v>4289</v>
      </c>
      <c r="C37" s="2733"/>
      <c r="D37" s="2733"/>
      <c r="E37" s="2733"/>
      <c r="F37" s="2733"/>
      <c r="G37" s="2733"/>
      <c r="H37" s="2733"/>
      <c r="I37" s="2733"/>
      <c r="J37" s="2733"/>
      <c r="K37" s="2733"/>
      <c r="L37" s="2733"/>
      <c r="M37" s="2733"/>
      <c r="N37" s="2734"/>
      <c r="Q37" s="2383" t="s">
        <v>1997</v>
      </c>
      <c r="R37" s="2384"/>
      <c r="S37" s="2384"/>
      <c r="T37" s="2384"/>
      <c r="U37" s="2384"/>
      <c r="V37" s="2384"/>
      <c r="W37" s="2384"/>
      <c r="X37" s="2384"/>
      <c r="Y37" s="2384"/>
      <c r="Z37" s="2384"/>
      <c r="AA37" s="2384"/>
      <c r="AB37" s="2384"/>
      <c r="AC37" s="2385"/>
    </row>
    <row r="38" spans="2:29" ht="35.25" customHeight="1" thickBot="1" x14ac:dyDescent="0.3">
      <c r="B38" s="1640" t="s">
        <v>1071</v>
      </c>
      <c r="C38" s="1641"/>
      <c r="D38" s="1642"/>
      <c r="E38" s="1640" t="s">
        <v>1063</v>
      </c>
      <c r="F38" s="1641"/>
      <c r="G38" s="1641"/>
      <c r="H38" s="1641"/>
      <c r="I38" s="1642"/>
      <c r="J38" s="1641" t="s">
        <v>1393</v>
      </c>
      <c r="K38" s="1641"/>
      <c r="L38" s="1641"/>
      <c r="M38" s="1641"/>
      <c r="N38" s="1642"/>
      <c r="Q38" s="1640" t="s">
        <v>1071</v>
      </c>
      <c r="R38" s="1641"/>
      <c r="S38" s="1642"/>
      <c r="T38" s="1640" t="s">
        <v>1063</v>
      </c>
      <c r="U38" s="1641"/>
      <c r="V38" s="1641"/>
      <c r="W38" s="1641"/>
      <c r="X38" s="1642"/>
      <c r="Y38" s="1641" t="s">
        <v>1393</v>
      </c>
      <c r="Z38" s="1641"/>
      <c r="AA38" s="1641"/>
      <c r="AB38" s="1641"/>
      <c r="AC38" s="1642"/>
    </row>
    <row r="39" spans="2:29" ht="32.25" customHeight="1" thickBot="1" x14ac:dyDescent="0.3">
      <c r="B39" s="1702" t="s">
        <v>1973</v>
      </c>
      <c r="C39" s="1703"/>
      <c r="D39" s="1703"/>
      <c r="E39" s="1703"/>
      <c r="F39" s="1703"/>
      <c r="G39" s="1703"/>
      <c r="H39" s="1703"/>
      <c r="I39" s="1703"/>
      <c r="J39" s="1703"/>
      <c r="K39" s="1703"/>
      <c r="L39" s="1703"/>
      <c r="M39" s="1703"/>
      <c r="N39" s="1704"/>
      <c r="Q39" s="2744" t="s">
        <v>2343</v>
      </c>
      <c r="R39" s="2745"/>
      <c r="S39" s="2745"/>
      <c r="T39" s="2745"/>
      <c r="U39" s="2745"/>
      <c r="V39" s="2745"/>
      <c r="W39" s="2745"/>
      <c r="X39" s="2745"/>
      <c r="Y39" s="2745"/>
      <c r="Z39" s="2745"/>
      <c r="AA39" s="2745"/>
      <c r="AB39" s="2745"/>
      <c r="AC39" s="2746"/>
    </row>
    <row r="40" spans="2:29" ht="54.75" customHeight="1" x14ac:dyDescent="0.25">
      <c r="B40" s="2750"/>
      <c r="C40" s="2751"/>
      <c r="D40" s="2752"/>
      <c r="E40" s="1469" t="s">
        <v>753</v>
      </c>
      <c r="F40" s="1469"/>
      <c r="G40" s="1469"/>
      <c r="H40" s="1469"/>
      <c r="I40" s="1469"/>
      <c r="J40" s="1652" t="s">
        <v>343</v>
      </c>
      <c r="K40" s="1652"/>
      <c r="L40" s="1652"/>
      <c r="M40" s="1652"/>
      <c r="N40" s="1653"/>
    </row>
    <row r="41" spans="2:29" ht="48" customHeight="1" x14ac:dyDescent="0.25">
      <c r="B41" s="2753"/>
      <c r="C41" s="2754"/>
      <c r="D41" s="2755"/>
      <c r="E41" s="1469" t="s">
        <v>611</v>
      </c>
      <c r="F41" s="1469"/>
      <c r="G41" s="1469"/>
      <c r="H41" s="1469"/>
      <c r="I41" s="1469"/>
      <c r="J41" s="1629" t="s">
        <v>1972</v>
      </c>
      <c r="K41" s="1632"/>
      <c r="L41" s="1632"/>
      <c r="M41" s="1632"/>
      <c r="N41" s="2425"/>
    </row>
    <row r="42" spans="2:29" ht="49.5" customHeight="1" x14ac:dyDescent="0.25">
      <c r="B42" s="2756"/>
      <c r="C42" s="2757"/>
      <c r="D42" s="2758"/>
      <c r="E42" s="1469" t="s">
        <v>2411</v>
      </c>
      <c r="F42" s="1469"/>
      <c r="G42" s="1469"/>
      <c r="H42" s="1469"/>
      <c r="I42" s="1469"/>
      <c r="J42" s="1629" t="s">
        <v>313</v>
      </c>
      <c r="K42" s="1632"/>
      <c r="L42" s="1632"/>
      <c r="M42" s="1632"/>
      <c r="N42" s="2425"/>
    </row>
    <row r="43" spans="2:29" ht="39" customHeight="1" thickBot="1" x14ac:dyDescent="0.3">
      <c r="B43" s="2747" t="s">
        <v>1974</v>
      </c>
      <c r="C43" s="2748"/>
      <c r="D43" s="2748"/>
      <c r="E43" s="2748"/>
      <c r="F43" s="2748"/>
      <c r="G43" s="2748"/>
      <c r="H43" s="2748"/>
      <c r="I43" s="2748"/>
      <c r="J43" s="2748"/>
      <c r="K43" s="2748"/>
      <c r="L43" s="2748"/>
      <c r="M43" s="2748"/>
      <c r="N43" s="2749"/>
    </row>
    <row r="44" spans="2:29" ht="25.5" customHeight="1" x14ac:dyDescent="0.25"/>
    <row r="45" spans="2:29" ht="27.75" customHeight="1" x14ac:dyDescent="0.25"/>
    <row r="46" spans="2:29" ht="36.75" customHeight="1" x14ac:dyDescent="0.25"/>
    <row r="47" spans="2:29" ht="36.75" customHeight="1" x14ac:dyDescent="0.25"/>
    <row r="48" spans="2:29" ht="37.5" customHeight="1" x14ac:dyDescent="0.25"/>
    <row r="49" spans="17:29" ht="38.25" customHeight="1" x14ac:dyDescent="0.25"/>
    <row r="50" spans="17:29" ht="41.25" hidden="1" customHeight="1" x14ac:dyDescent="0.25">
      <c r="Q50" s="2692" t="s">
        <v>1995</v>
      </c>
      <c r="R50" s="2693"/>
      <c r="S50" s="2693"/>
      <c r="T50" s="2693"/>
      <c r="U50" s="2693"/>
      <c r="V50" s="2693"/>
      <c r="W50" s="2693"/>
      <c r="X50" s="2693"/>
      <c r="Y50" s="2693"/>
      <c r="Z50" s="2693"/>
      <c r="AA50" s="2693"/>
      <c r="AB50" s="2693"/>
      <c r="AC50" s="2694"/>
    </row>
    <row r="51" spans="17:29" ht="35.25" hidden="1" customHeight="1" x14ac:dyDescent="0.25">
      <c r="Q51" s="2700"/>
      <c r="R51" s="2701"/>
      <c r="S51" s="2702"/>
      <c r="T51" s="2695" t="s">
        <v>2043</v>
      </c>
      <c r="U51" s="2696"/>
      <c r="V51" s="2696"/>
      <c r="W51" s="2696"/>
      <c r="X51" s="2697"/>
      <c r="Y51" s="2695" t="s">
        <v>1999</v>
      </c>
      <c r="Z51" s="2698"/>
      <c r="AA51" s="2698"/>
      <c r="AB51" s="2698"/>
      <c r="AC51" s="2699"/>
    </row>
    <row r="52" spans="17:29" ht="41.25" hidden="1" customHeight="1" x14ac:dyDescent="0.25">
      <c r="Q52" s="2703"/>
      <c r="R52" s="2704"/>
      <c r="S52" s="2705"/>
      <c r="T52" s="2709" t="s">
        <v>2044</v>
      </c>
      <c r="U52" s="2710"/>
      <c r="V52" s="2710"/>
      <c r="W52" s="2710"/>
      <c r="X52" s="2711"/>
      <c r="Y52" s="2709" t="s">
        <v>801</v>
      </c>
      <c r="Z52" s="2712"/>
      <c r="AA52" s="2712"/>
      <c r="AB52" s="2712"/>
      <c r="AC52" s="2713"/>
    </row>
    <row r="53" spans="17:29" ht="35.25" hidden="1" customHeight="1" x14ac:dyDescent="0.25">
      <c r="Q53" s="2703"/>
      <c r="R53" s="2704"/>
      <c r="S53" s="2705"/>
      <c r="T53" s="2695" t="s">
        <v>2045</v>
      </c>
      <c r="U53" s="2696"/>
      <c r="V53" s="2696"/>
      <c r="W53" s="2696"/>
      <c r="X53" s="2697"/>
      <c r="Y53" s="2695" t="s">
        <v>1996</v>
      </c>
      <c r="Z53" s="2698"/>
      <c r="AA53" s="2698"/>
      <c r="AB53" s="2698"/>
      <c r="AC53" s="2699"/>
    </row>
    <row r="54" spans="17:29" ht="36" hidden="1" customHeight="1" x14ac:dyDescent="0.25">
      <c r="Q54" s="2703"/>
      <c r="R54" s="2704"/>
      <c r="S54" s="2705"/>
      <c r="T54" s="2695" t="s">
        <v>2046</v>
      </c>
      <c r="U54" s="2696"/>
      <c r="V54" s="2696"/>
      <c r="W54" s="2696"/>
      <c r="X54" s="2697"/>
      <c r="Y54" s="2695" t="s">
        <v>2001</v>
      </c>
      <c r="Z54" s="2698"/>
      <c r="AA54" s="2698"/>
      <c r="AB54" s="2698"/>
      <c r="AC54" s="2699"/>
    </row>
    <row r="55" spans="17:29" ht="36" hidden="1" customHeight="1" x14ac:dyDescent="0.25">
      <c r="Q55" s="2703"/>
      <c r="R55" s="2704"/>
      <c r="S55" s="2705"/>
      <c r="T55" s="2695" t="s">
        <v>2047</v>
      </c>
      <c r="U55" s="2696"/>
      <c r="V55" s="2696"/>
      <c r="W55" s="2696"/>
      <c r="X55" s="2697"/>
      <c r="Y55" s="2695" t="s">
        <v>2000</v>
      </c>
      <c r="Z55" s="2698"/>
      <c r="AA55" s="2698"/>
      <c r="AB55" s="2698"/>
      <c r="AC55" s="2699"/>
    </row>
    <row r="56" spans="17:29" ht="38.25" hidden="1" customHeight="1" thickBot="1" x14ac:dyDescent="0.3">
      <c r="Q56" s="2706"/>
      <c r="R56" s="2707"/>
      <c r="S56" s="2708"/>
      <c r="T56" s="2265" t="s">
        <v>2048</v>
      </c>
      <c r="U56" s="2266"/>
      <c r="V56" s="2266"/>
      <c r="W56" s="2266"/>
      <c r="X56" s="2267"/>
      <c r="Y56" s="2265" t="s">
        <v>2000</v>
      </c>
      <c r="Z56" s="2714"/>
      <c r="AA56" s="2714"/>
      <c r="AB56" s="2714"/>
      <c r="AC56" s="2715"/>
    </row>
    <row r="57" spans="17:29" ht="27" customHeight="1" x14ac:dyDescent="0.25"/>
    <row r="58" spans="17:29" ht="38.25" customHeight="1" x14ac:dyDescent="0.25"/>
    <row r="59" spans="17:29" ht="35.25" customHeight="1" x14ac:dyDescent="0.25"/>
    <row r="60" spans="17:29" ht="40.5" customHeight="1" x14ac:dyDescent="0.25"/>
    <row r="61" spans="17:29" ht="35.1" customHeight="1" x14ac:dyDescent="0.25"/>
    <row r="62" spans="17:29" ht="35.1" customHeight="1" x14ac:dyDescent="0.25"/>
    <row r="63" spans="17:29" ht="35.1" customHeight="1" x14ac:dyDescent="0.25"/>
    <row r="64" spans="17:29" ht="35.1" customHeight="1" x14ac:dyDescent="0.25"/>
    <row r="65" ht="36" customHeight="1" x14ac:dyDescent="0.25"/>
    <row r="66" ht="39.75" customHeight="1" x14ac:dyDescent="0.25"/>
    <row r="67" ht="36" customHeight="1" x14ac:dyDescent="0.25"/>
    <row r="68" ht="40.5" customHeight="1" x14ac:dyDescent="0.25"/>
    <row r="69" ht="38.25" customHeight="1" x14ac:dyDescent="0.25"/>
    <row r="70" ht="38.25" customHeight="1" x14ac:dyDescent="0.25"/>
    <row r="71" ht="42" customHeight="1" x14ac:dyDescent="0.25"/>
    <row r="72" ht="35.1" customHeight="1" x14ac:dyDescent="0.25"/>
    <row r="73" ht="35.1" customHeight="1" x14ac:dyDescent="0.25"/>
    <row r="74" ht="35.1" customHeight="1" x14ac:dyDescent="0.25"/>
    <row r="75" ht="35.1" customHeight="1" x14ac:dyDescent="0.25"/>
    <row r="76" ht="35.25" customHeight="1" x14ac:dyDescent="0.25"/>
    <row r="77" ht="35.25" customHeight="1" x14ac:dyDescent="0.25"/>
    <row r="78" ht="35.25" customHeight="1" x14ac:dyDescent="0.25"/>
    <row r="79" ht="35.25" customHeight="1" x14ac:dyDescent="0.25"/>
    <row r="80" ht="37.5" customHeight="1" x14ac:dyDescent="0.25"/>
    <row r="81" ht="35.1" customHeight="1" x14ac:dyDescent="0.25"/>
    <row r="82" ht="35.1" customHeight="1" x14ac:dyDescent="0.25"/>
    <row r="83" ht="35.1" customHeight="1" x14ac:dyDescent="0.25"/>
    <row r="84" ht="35.1" customHeight="1" x14ac:dyDescent="0.25"/>
    <row r="85" ht="35.1" customHeight="1" x14ac:dyDescent="0.25"/>
    <row r="86" ht="36.75" customHeight="1" x14ac:dyDescent="0.25"/>
    <row r="87" ht="36.75" customHeight="1" x14ac:dyDescent="0.25"/>
    <row r="88" ht="36" customHeight="1" x14ac:dyDescent="0.25"/>
    <row r="89" ht="34.5" customHeight="1" x14ac:dyDescent="0.25"/>
    <row r="90" ht="35.1" customHeight="1" x14ac:dyDescent="0.25"/>
    <row r="91" ht="35.1" customHeight="1" x14ac:dyDescent="0.25"/>
    <row r="92" ht="35.1" customHeight="1" x14ac:dyDescent="0.25"/>
    <row r="93" ht="35.1" customHeight="1" x14ac:dyDescent="0.25"/>
    <row r="94" ht="35.1" customHeight="1" x14ac:dyDescent="0.25"/>
    <row r="95" ht="35.1" customHeight="1" x14ac:dyDescent="0.25"/>
    <row r="96" ht="35.1" customHeight="1" x14ac:dyDescent="0.25"/>
    <row r="97" ht="33.75" customHeight="1" x14ac:dyDescent="0.25"/>
    <row r="98" ht="37.5" customHeight="1" x14ac:dyDescent="0.25"/>
    <row r="99" ht="36" customHeight="1" x14ac:dyDescent="0.25"/>
    <row r="100" ht="36.75" customHeight="1" x14ac:dyDescent="0.25"/>
    <row r="101" ht="35.25" customHeight="1" x14ac:dyDescent="0.25"/>
    <row r="102" ht="35.1" customHeight="1" x14ac:dyDescent="0.25"/>
    <row r="103" ht="35.1" customHeight="1" x14ac:dyDescent="0.25"/>
    <row r="104" ht="35.1" customHeight="1" x14ac:dyDescent="0.25"/>
    <row r="105" ht="36" customHeight="1" x14ac:dyDescent="0.25"/>
    <row r="106" ht="35.25" customHeight="1" x14ac:dyDescent="0.25"/>
    <row r="107" ht="39" customHeight="1" x14ac:dyDescent="0.25"/>
    <row r="108" ht="36.75" customHeight="1" x14ac:dyDescent="0.25"/>
    <row r="109" ht="35.1" customHeight="1" x14ac:dyDescent="0.25"/>
    <row r="110" ht="38.25" customHeight="1" x14ac:dyDescent="0.25"/>
    <row r="111" ht="34.5" customHeight="1" x14ac:dyDescent="0.25"/>
    <row r="112" ht="33" customHeight="1" x14ac:dyDescent="0.25"/>
    <row r="113" ht="38.25" customHeight="1" x14ac:dyDescent="0.25"/>
    <row r="114" ht="37.5" customHeight="1" x14ac:dyDescent="0.25"/>
    <row r="115" ht="34.5" customHeight="1" x14ac:dyDescent="0.25"/>
    <row r="116" ht="33.75" customHeight="1" x14ac:dyDescent="0.25"/>
    <row r="117" ht="35.1" customHeight="1" x14ac:dyDescent="0.25"/>
    <row r="118" ht="35.1" customHeight="1" x14ac:dyDescent="0.25"/>
    <row r="119" ht="35.1" customHeight="1" x14ac:dyDescent="0.25"/>
    <row r="120" ht="38.25" customHeight="1" x14ac:dyDescent="0.25"/>
    <row r="121" ht="40.5" customHeight="1" x14ac:dyDescent="0.25"/>
    <row r="122" ht="37.5" customHeight="1" x14ac:dyDescent="0.25"/>
    <row r="123" ht="35.25" customHeight="1" x14ac:dyDescent="0.25"/>
    <row r="124" ht="36.75" customHeight="1" x14ac:dyDescent="0.25"/>
    <row r="125" ht="38.25"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4.5" customHeight="1" x14ac:dyDescent="0.25"/>
    <row r="132" ht="36.75" customHeight="1" x14ac:dyDescent="0.25"/>
    <row r="133" ht="33.75" customHeight="1" x14ac:dyDescent="0.25"/>
    <row r="134" ht="37.5" customHeight="1" x14ac:dyDescent="0.25"/>
    <row r="135" ht="39" customHeight="1" x14ac:dyDescent="0.25"/>
    <row r="136" ht="36" customHeight="1" x14ac:dyDescent="0.25"/>
    <row r="137" ht="35.1" customHeight="1" x14ac:dyDescent="0.25"/>
    <row r="138" ht="35.1" customHeight="1" x14ac:dyDescent="0.25"/>
    <row r="139" ht="33.950000000000003" customHeight="1" x14ac:dyDescent="0.25"/>
    <row r="140" ht="33.950000000000003" customHeight="1" x14ac:dyDescent="0.25"/>
    <row r="141" ht="33.950000000000003" customHeight="1" x14ac:dyDescent="0.25"/>
    <row r="142" ht="33.950000000000003" customHeight="1" x14ac:dyDescent="0.25"/>
    <row r="143" ht="33.950000000000003" customHeight="1" x14ac:dyDescent="0.25"/>
    <row r="144" ht="33.950000000000003" customHeight="1" x14ac:dyDescent="0.25"/>
    <row r="145" ht="33.950000000000003" customHeight="1" x14ac:dyDescent="0.25"/>
    <row r="146" ht="33.950000000000003" customHeight="1" x14ac:dyDescent="0.25"/>
    <row r="147" ht="33.950000000000003" customHeight="1" x14ac:dyDescent="0.25"/>
    <row r="148" ht="33.950000000000003" customHeight="1" x14ac:dyDescent="0.25"/>
    <row r="149" ht="33.950000000000003" customHeight="1" x14ac:dyDescent="0.25"/>
    <row r="150" ht="33.950000000000003" customHeight="1" x14ac:dyDescent="0.25"/>
    <row r="151" ht="33.950000000000003" customHeight="1" x14ac:dyDescent="0.25"/>
    <row r="152" ht="33.950000000000003" customHeight="1" x14ac:dyDescent="0.25"/>
    <row r="153" ht="33.950000000000003" customHeight="1" x14ac:dyDescent="0.25"/>
    <row r="154" ht="33.950000000000003" customHeight="1" x14ac:dyDescent="0.25"/>
    <row r="155" ht="33.950000000000003" customHeight="1" x14ac:dyDescent="0.25"/>
    <row r="156" ht="33.950000000000003" customHeight="1" x14ac:dyDescent="0.25"/>
  </sheetData>
  <sheetProtection algorithmName="SHA-512" hashValue="f+FQ6U3naj9kgoK+j4+kf1hv5nsC+2sKB5LJQdxY2Rkh0+HBBvsR5T6If7aZPGc+Y+8vTFFGQ6QntiAwoQWpsQ==" saltValue="fXNkY0bpiUJ7pqVLJwrbmw==" spinCount="100000" sheet="1" objects="1" scenarios="1"/>
  <mergeCells count="76">
    <mergeCell ref="Q39:AC39"/>
    <mergeCell ref="B43:N43"/>
    <mergeCell ref="E41:I41"/>
    <mergeCell ref="J41:N41"/>
    <mergeCell ref="E40:I40"/>
    <mergeCell ref="J40:N40"/>
    <mergeCell ref="B40:D42"/>
    <mergeCell ref="E42:I42"/>
    <mergeCell ref="J42:N42"/>
    <mergeCell ref="B39:N39"/>
    <mergeCell ref="B22:D23"/>
    <mergeCell ref="E22:N22"/>
    <mergeCell ref="E23:I23"/>
    <mergeCell ref="J23:N23"/>
    <mergeCell ref="B28:N28"/>
    <mergeCell ref="B25:N25"/>
    <mergeCell ref="B31:N31"/>
    <mergeCell ref="B29:D29"/>
    <mergeCell ref="B26:D26"/>
    <mergeCell ref="E26:N26"/>
    <mergeCell ref="E29:N29"/>
    <mergeCell ref="B38:D38"/>
    <mergeCell ref="B37:N37"/>
    <mergeCell ref="E38:I38"/>
    <mergeCell ref="J38:N38"/>
    <mergeCell ref="B32:D32"/>
    <mergeCell ref="E32:N32"/>
    <mergeCell ref="B34:N34"/>
    <mergeCell ref="B35:D35"/>
    <mergeCell ref="E35:N35"/>
    <mergeCell ref="B12:I12"/>
    <mergeCell ref="J12:K12"/>
    <mergeCell ref="B7:I7"/>
    <mergeCell ref="L7:N7"/>
    <mergeCell ref="B11:I11"/>
    <mergeCell ref="J11:K11"/>
    <mergeCell ref="B10:I10"/>
    <mergeCell ref="B16:I16"/>
    <mergeCell ref="B15:I15"/>
    <mergeCell ref="B14:I14"/>
    <mergeCell ref="B13:I13"/>
    <mergeCell ref="J13:K13"/>
    <mergeCell ref="B20:N20"/>
    <mergeCell ref="B21:D21"/>
    <mergeCell ref="E21:I21"/>
    <mergeCell ref="J21:N21"/>
    <mergeCell ref="B17:I17"/>
    <mergeCell ref="J17:K17"/>
    <mergeCell ref="Y7:AC7"/>
    <mergeCell ref="Q37:AC37"/>
    <mergeCell ref="Q38:S38"/>
    <mergeCell ref="T38:X38"/>
    <mergeCell ref="Y38:AC38"/>
    <mergeCell ref="O7:S7"/>
    <mergeCell ref="T7:X7"/>
    <mergeCell ref="B2:I2"/>
    <mergeCell ref="J10:K10"/>
    <mergeCell ref="B9:I9"/>
    <mergeCell ref="J9:K9"/>
    <mergeCell ref="B8:I8"/>
    <mergeCell ref="J8:K8"/>
    <mergeCell ref="B3:G3"/>
    <mergeCell ref="Q50:AC50"/>
    <mergeCell ref="T51:X51"/>
    <mergeCell ref="Y51:AC51"/>
    <mergeCell ref="Q51:S56"/>
    <mergeCell ref="T52:X52"/>
    <mergeCell ref="Y52:AC52"/>
    <mergeCell ref="T53:X53"/>
    <mergeCell ref="Y53:AC53"/>
    <mergeCell ref="T56:X56"/>
    <mergeCell ref="Y56:AC56"/>
    <mergeCell ref="T54:X54"/>
    <mergeCell ref="Y54:AC54"/>
    <mergeCell ref="T55:X55"/>
    <mergeCell ref="Y55:AC55"/>
  </mergeCells>
  <hyperlinks>
    <hyperlink ref="B3:G3" location="Content!A1" display="Content (Inhaltsverzeichnis)" xr:uid="{F5056D5C-D97B-4902-A2A7-16E520E71127}"/>
  </hyperlinks>
  <pageMargins left="0.7" right="0.7" top="0.78740157499999996" bottom="0.78740157499999996" header="0.3" footer="0.3"/>
  <pageSetup paperSize="9" orientation="portrait" r:id="rId1"/>
  <ignoredErrors>
    <ignoredError sqref="N13"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M27"/>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9.85546875" style="58" customWidth="1"/>
    <col min="8" max="16384" width="9" style="58"/>
  </cols>
  <sheetData>
    <row r="1" spans="2:13" ht="9" customHeight="1" x14ac:dyDescent="0.2"/>
    <row r="2" spans="2:13" ht="48" customHeight="1" x14ac:dyDescent="0.25">
      <c r="B2" s="1432" t="s">
        <v>893</v>
      </c>
      <c r="C2" s="1432"/>
      <c r="D2" s="1432"/>
      <c r="E2" s="56"/>
      <c r="F2" s="56"/>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42.75" customHeight="1" x14ac:dyDescent="0.2">
      <c r="B8" s="427" t="s">
        <v>1067</v>
      </c>
      <c r="C8" s="2771" t="s">
        <v>1337</v>
      </c>
      <c r="D8" s="2772"/>
      <c r="E8" s="429" t="s">
        <v>1067</v>
      </c>
      <c r="F8" s="2773"/>
      <c r="G8" s="2774"/>
      <c r="H8" s="127"/>
      <c r="I8" s="128"/>
      <c r="J8" s="126"/>
      <c r="K8" s="126"/>
      <c r="L8" s="126"/>
      <c r="M8" s="126"/>
    </row>
    <row r="9" spans="2:13" ht="45" customHeight="1" x14ac:dyDescent="0.2">
      <c r="B9" s="428" t="s">
        <v>1446</v>
      </c>
      <c r="C9" s="2775" t="s">
        <v>9</v>
      </c>
      <c r="D9" s="2776"/>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1336</v>
      </c>
      <c r="C13" s="2765"/>
      <c r="D13" s="2765"/>
      <c r="E13" s="2765"/>
      <c r="F13" s="2765"/>
      <c r="G13" s="2766"/>
      <c r="H13" s="134"/>
    </row>
    <row r="14" spans="2:13" x14ac:dyDescent="0.2">
      <c r="B14" s="552"/>
      <c r="C14" s="552"/>
      <c r="D14" s="552"/>
      <c r="E14" s="552"/>
      <c r="F14" s="552"/>
      <c r="G14" s="552"/>
      <c r="H14" s="7"/>
    </row>
    <row r="15" spans="2:13" ht="24.95" customHeight="1" x14ac:dyDescent="0.2">
      <c r="B15" s="2767" t="s">
        <v>1337</v>
      </c>
      <c r="C15" s="2768"/>
      <c r="D15" s="2768"/>
      <c r="E15" s="2769"/>
      <c r="F15" s="2770" t="s">
        <v>3763</v>
      </c>
      <c r="G15" s="2282"/>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781" t="s">
        <v>879</v>
      </c>
      <c r="C19" s="2781"/>
      <c r="D19" s="2781"/>
      <c r="E19" s="2781"/>
    </row>
    <row r="21" spans="2:9" ht="28.5" customHeight="1" thickBot="1" x14ac:dyDescent="0.25">
      <c r="B21" s="2782" t="s">
        <v>882</v>
      </c>
      <c r="C21" s="2782"/>
    </row>
    <row r="22" spans="2:9" ht="36.75" customHeight="1" thickBot="1" x14ac:dyDescent="0.25">
      <c r="B22" s="2778" t="s">
        <v>883</v>
      </c>
      <c r="C22" s="2779"/>
      <c r="D22" s="2779"/>
      <c r="E22" s="2779"/>
      <c r="F22" s="2779"/>
      <c r="G22" s="2780"/>
    </row>
    <row r="26" spans="2:9" x14ac:dyDescent="0.2">
      <c r="B26" s="137" t="s">
        <v>881</v>
      </c>
    </row>
    <row r="27" spans="2:9" ht="42" customHeight="1" x14ac:dyDescent="0.25">
      <c r="B27" s="2759"/>
      <c r="C27" s="2760"/>
      <c r="D27" s="2761"/>
      <c r="E27" s="2762"/>
      <c r="F27" s="2762"/>
      <c r="G27" s="2763"/>
      <c r="H27" s="138"/>
      <c r="I27"/>
    </row>
  </sheetData>
  <sheetProtection algorithmName="SHA-512" hashValue="wjswhVN+qpwpVTG3CG7Hhv0vp/JfEAII3l1ayv/L6Eys4/Lm1MRNj4sYbYXUx/UIs3s+YRppA6kIlJSyWKaIHQ==" saltValue="jj3ybGeL8LnGBFqo8m2PVA==" spinCount="100000" sheet="1" objects="1" scenarios="1"/>
  <mergeCells count="14">
    <mergeCell ref="B27:C27"/>
    <mergeCell ref="D27:G27"/>
    <mergeCell ref="B2:D2"/>
    <mergeCell ref="B13:G13"/>
    <mergeCell ref="B15:E15"/>
    <mergeCell ref="F15:G15"/>
    <mergeCell ref="C8:D8"/>
    <mergeCell ref="F8:G8"/>
    <mergeCell ref="C9:D9"/>
    <mergeCell ref="F9:G9"/>
    <mergeCell ref="B22:G22"/>
    <mergeCell ref="B19:E19"/>
    <mergeCell ref="B21:C21"/>
    <mergeCell ref="B6:C6"/>
  </mergeCells>
  <hyperlinks>
    <hyperlink ref="B3" location="Content!A1" display="Content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dimension ref="B1:M30"/>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6.7109375" style="58" customWidth="1"/>
    <col min="6" max="6" width="23.28515625" style="58" customWidth="1"/>
    <col min="7" max="7" width="19.7109375" style="58" customWidth="1"/>
    <col min="8" max="16384" width="9" style="58"/>
  </cols>
  <sheetData>
    <row r="1" spans="2:13" ht="9" customHeight="1" x14ac:dyDescent="0.2"/>
    <row r="2" spans="2:13" s="7" customFormat="1" ht="45.75" customHeight="1" x14ac:dyDescent="0.2">
      <c r="B2" s="1432" t="s">
        <v>2875</v>
      </c>
      <c r="C2" s="1432"/>
      <c r="D2" s="1432"/>
      <c r="E2" s="1432"/>
      <c r="F2" s="1432"/>
      <c r="G2" s="341"/>
      <c r="H2" s="342"/>
      <c r="I2" s="343"/>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77.25" customHeight="1" x14ac:dyDescent="0.2">
      <c r="B8" s="427" t="s">
        <v>1067</v>
      </c>
      <c r="C8" s="2771" t="s">
        <v>2876</v>
      </c>
      <c r="D8" s="2772"/>
      <c r="E8" s="429" t="s">
        <v>1067</v>
      </c>
      <c r="F8" s="2773"/>
      <c r="G8" s="2774"/>
      <c r="H8" s="127"/>
      <c r="I8" s="128"/>
      <c r="J8" s="126"/>
      <c r="K8" s="126"/>
      <c r="L8" s="126"/>
      <c r="M8" s="126"/>
    </row>
    <row r="9" spans="2:13" ht="45" customHeight="1" x14ac:dyDescent="0.2">
      <c r="B9" s="428" t="s">
        <v>1446</v>
      </c>
      <c r="C9" s="2784"/>
      <c r="D9" s="2776"/>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765"/>
      <c r="D13" s="2765"/>
      <c r="E13" s="2765"/>
      <c r="F13" s="2765"/>
      <c r="G13" s="2766"/>
      <c r="H13" s="134"/>
    </row>
    <row r="14" spans="2:13" ht="24.95" customHeight="1" x14ac:dyDescent="0.2">
      <c r="B14" s="2764" t="s">
        <v>1331</v>
      </c>
      <c r="C14" s="2765"/>
      <c r="D14" s="2765"/>
      <c r="E14" s="2766"/>
      <c r="F14" s="2770" t="s">
        <v>3763</v>
      </c>
      <c r="G14" s="2282"/>
      <c r="H14" s="7"/>
    </row>
    <row r="15" spans="2:13" ht="24.95" customHeight="1" x14ac:dyDescent="0.2">
      <c r="B15" s="2764" t="s">
        <v>1485</v>
      </c>
      <c r="C15" s="2765"/>
      <c r="D15" s="2766"/>
      <c r="E15" s="548" t="s">
        <v>1332</v>
      </c>
      <c r="F15" s="545"/>
      <c r="G15" s="545"/>
      <c r="H15" s="7"/>
    </row>
    <row r="16" spans="2:13" ht="24.95" customHeight="1" x14ac:dyDescent="0.2">
      <c r="B16" s="551" t="s">
        <v>1333</v>
      </c>
      <c r="C16" s="536" t="s">
        <v>1334</v>
      </c>
      <c r="D16" s="536" t="s">
        <v>1335</v>
      </c>
      <c r="E16" s="550"/>
      <c r="F16" s="545"/>
      <c r="G16" s="545"/>
      <c r="H16" s="7"/>
    </row>
    <row r="17" spans="2:8" x14ac:dyDescent="0.2">
      <c r="B17" s="7"/>
      <c r="C17" s="7"/>
      <c r="D17" s="90"/>
      <c r="E17" s="7"/>
      <c r="F17" s="7"/>
      <c r="G17" s="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781" t="s">
        <v>879</v>
      </c>
      <c r="C22" s="2781"/>
      <c r="D22" s="2781"/>
      <c r="E22" s="2781"/>
    </row>
    <row r="24" spans="2:8" ht="28.5" customHeight="1" thickBot="1" x14ac:dyDescent="0.25">
      <c r="B24" s="2782" t="s">
        <v>882</v>
      </c>
      <c r="C24" s="2782"/>
    </row>
    <row r="25" spans="2:8" s="254" customFormat="1" ht="34.5" customHeight="1" thickBot="1" x14ac:dyDescent="0.3">
      <c r="B25" s="2778" t="s">
        <v>884</v>
      </c>
      <c r="C25" s="2779"/>
      <c r="D25" s="2779"/>
      <c r="E25" s="2779"/>
      <c r="F25" s="2780"/>
    </row>
    <row r="29" spans="2:8" x14ac:dyDescent="0.2">
      <c r="B29" s="137" t="s">
        <v>880</v>
      </c>
    </row>
    <row r="30" spans="2:8" ht="42" customHeight="1" x14ac:dyDescent="0.25">
      <c r="B30" s="2759"/>
      <c r="C30" s="2760"/>
      <c r="D30" s="2761"/>
      <c r="E30" s="2762"/>
      <c r="F30" s="2763"/>
      <c r="G30" s="138"/>
      <c r="H30"/>
    </row>
  </sheetData>
  <sheetProtection algorithmName="SHA-512" hashValue="P7/sbh4jpNecL/w0u3iw4QC40/3G8GrxGVJq4LtXibYmyUd3CMGsiwubTZLR3k7mqbKngOhdcy2FYIfwBRTMqw==" saltValue="gIbyEOFn9yz0wbTjEgLKUA==" spinCount="100000" sheet="1" objects="1" scenarios="1"/>
  <mergeCells count="15">
    <mergeCell ref="B2:F2"/>
    <mergeCell ref="C8:D8"/>
    <mergeCell ref="F8:G8"/>
    <mergeCell ref="C9:D9"/>
    <mergeCell ref="F9:G9"/>
    <mergeCell ref="B6:C6"/>
    <mergeCell ref="B30:C30"/>
    <mergeCell ref="D30:F30"/>
    <mergeCell ref="B13:G13"/>
    <mergeCell ref="B14:E14"/>
    <mergeCell ref="F14:G14"/>
    <mergeCell ref="B15:D15"/>
    <mergeCell ref="B25:F25"/>
    <mergeCell ref="B22:E22"/>
    <mergeCell ref="B24:C24"/>
  </mergeCells>
  <hyperlinks>
    <hyperlink ref="B3" location="Content!A1" display="Content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B1:M29"/>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4.140625" style="58" customWidth="1"/>
    <col min="7" max="7" width="18.7109375" style="58" customWidth="1"/>
    <col min="8" max="16384" width="9" style="58"/>
  </cols>
  <sheetData>
    <row r="1" spans="2:13" ht="9" customHeight="1" x14ac:dyDescent="0.2"/>
    <row r="2" spans="2:13" ht="48.75" customHeight="1" x14ac:dyDescent="0.25">
      <c r="B2" s="1432" t="s">
        <v>2877</v>
      </c>
      <c r="C2" s="1432"/>
      <c r="D2" s="1432"/>
      <c r="E2" s="1432"/>
      <c r="F2" s="1432"/>
      <c r="G2" s="1432"/>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76.5" customHeight="1" x14ac:dyDescent="0.2">
      <c r="B8" s="427" t="s">
        <v>1067</v>
      </c>
      <c r="C8" s="2771" t="s">
        <v>2890</v>
      </c>
      <c r="D8" s="2772"/>
      <c r="E8" s="429" t="s">
        <v>1067</v>
      </c>
      <c r="F8" s="2773"/>
      <c r="G8" s="2774"/>
      <c r="H8" s="127"/>
      <c r="I8" s="128"/>
      <c r="J8" s="126"/>
      <c r="K8" s="126"/>
      <c r="L8" s="126"/>
      <c r="M8" s="126"/>
    </row>
    <row r="9" spans="2:13" ht="45" customHeight="1" x14ac:dyDescent="0.2">
      <c r="B9" s="428" t="s">
        <v>1446</v>
      </c>
      <c r="C9" s="2784"/>
      <c r="D9" s="2776"/>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765"/>
      <c r="D13" s="2765"/>
      <c r="E13" s="2765"/>
      <c r="F13" s="2765"/>
      <c r="G13" s="2766"/>
      <c r="H13" s="134"/>
    </row>
    <row r="14" spans="2:13" ht="24.95" customHeight="1" x14ac:dyDescent="0.2">
      <c r="B14" s="2764" t="s">
        <v>1331</v>
      </c>
      <c r="C14" s="2765"/>
      <c r="D14" s="2765"/>
      <c r="E14" s="2766"/>
      <c r="F14" s="2770" t="s">
        <v>3763</v>
      </c>
      <c r="G14" s="2282"/>
      <c r="H14" s="7"/>
    </row>
    <row r="15" spans="2:13" ht="24.95" customHeight="1" x14ac:dyDescent="0.2">
      <c r="B15" s="2764" t="s">
        <v>1485</v>
      </c>
      <c r="C15" s="2765"/>
      <c r="D15" s="2766"/>
      <c r="E15" s="548" t="s">
        <v>1332</v>
      </c>
      <c r="F15" s="545"/>
      <c r="G15" s="545"/>
      <c r="H15" s="7"/>
    </row>
    <row r="16" spans="2:13" ht="24" x14ac:dyDescent="0.2">
      <c r="B16" s="536" t="s">
        <v>1333</v>
      </c>
      <c r="C16" s="549" t="s">
        <v>1334</v>
      </c>
      <c r="D16" s="536" t="s">
        <v>1335</v>
      </c>
      <c r="E16" s="550"/>
      <c r="F16" s="545"/>
      <c r="G16" s="545"/>
      <c r="H16" s="7"/>
    </row>
    <row r="17" spans="2:9" x14ac:dyDescent="0.2">
      <c r="B17" s="7"/>
      <c r="C17" s="7"/>
      <c r="D17" s="90"/>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781" t="s">
        <v>879</v>
      </c>
      <c r="C21" s="2781"/>
      <c r="D21" s="2781"/>
      <c r="E21" s="2781"/>
    </row>
    <row r="22" spans="2:9" ht="7.5" customHeight="1" x14ac:dyDescent="0.2"/>
    <row r="23" spans="2:9" ht="28.5" customHeight="1" thickBot="1" x14ac:dyDescent="0.25">
      <c r="B23" s="2782" t="s">
        <v>882</v>
      </c>
      <c r="C23" s="2782"/>
    </row>
    <row r="24" spans="2:9" s="254" customFormat="1" ht="31.5" customHeight="1" thickBot="1" x14ac:dyDescent="0.3">
      <c r="B24" s="2778" t="s">
        <v>885</v>
      </c>
      <c r="C24" s="2779"/>
      <c r="D24" s="2779"/>
      <c r="E24" s="2779"/>
      <c r="F24" s="2780"/>
    </row>
    <row r="28" spans="2:9" x14ac:dyDescent="0.2">
      <c r="B28" s="137" t="s">
        <v>881</v>
      </c>
    </row>
    <row r="29" spans="2:9" ht="42" customHeight="1" x14ac:dyDescent="0.25">
      <c r="B29" s="2759"/>
      <c r="C29" s="2760"/>
      <c r="D29" s="2761"/>
      <c r="E29" s="2762"/>
      <c r="F29" s="2762"/>
      <c r="G29" s="2763"/>
      <c r="H29" s="138"/>
      <c r="I29"/>
    </row>
  </sheetData>
  <sheetProtection algorithmName="SHA-512" hashValue="RTyAstDalz0uFwjHjQQATjOmObVGmKNwdkn9Qo9rneW8kAOW90jXTnrUCaT88Ci+/5JltaBDm7dgaTxfQpxKnQ==" saltValue="qMqABB/5+FYb8NIB/L/p2w==" spinCount="100000" sheet="1" objects="1" scenarios="1"/>
  <mergeCells count="15">
    <mergeCell ref="B6:C6"/>
    <mergeCell ref="B2:G2"/>
    <mergeCell ref="B29:C29"/>
    <mergeCell ref="D29:G29"/>
    <mergeCell ref="C8:D8"/>
    <mergeCell ref="F8:G8"/>
    <mergeCell ref="C9:D9"/>
    <mergeCell ref="F9:G9"/>
    <mergeCell ref="B13:G13"/>
    <mergeCell ref="B14:E14"/>
    <mergeCell ref="F14:G14"/>
    <mergeCell ref="B15:D15"/>
    <mergeCell ref="B24:F24"/>
    <mergeCell ref="B21:E21"/>
    <mergeCell ref="B23:C23"/>
  </mergeCells>
  <hyperlinks>
    <hyperlink ref="B3" location="Content!A1" display="Content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dimension ref="B1:M29"/>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3.85546875" style="58" customWidth="1"/>
    <col min="7" max="7" width="19.85546875" style="58" customWidth="1"/>
    <col min="8" max="16384" width="9" style="58"/>
  </cols>
  <sheetData>
    <row r="1" spans="2:13" ht="9" customHeight="1" x14ac:dyDescent="0.2"/>
    <row r="2" spans="2:13" ht="48" customHeight="1" x14ac:dyDescent="0.25">
      <c r="B2" s="1432" t="s">
        <v>2878</v>
      </c>
      <c r="C2" s="1432"/>
      <c r="D2" s="1432"/>
      <c r="E2" s="1432"/>
      <c r="F2" s="1432"/>
      <c r="G2" s="1432"/>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75.75" customHeight="1" x14ac:dyDescent="0.2">
      <c r="B8" s="427" t="s">
        <v>1067</v>
      </c>
      <c r="C8" s="2771" t="s">
        <v>2891</v>
      </c>
      <c r="D8" s="2772"/>
      <c r="E8" s="429" t="s">
        <v>1067</v>
      </c>
      <c r="F8" s="2773"/>
      <c r="G8" s="2774"/>
      <c r="H8" s="127"/>
      <c r="I8" s="128"/>
      <c r="J8" s="126"/>
      <c r="K8" s="126"/>
      <c r="L8" s="126"/>
      <c r="M8" s="126"/>
    </row>
    <row r="9" spans="2:13" ht="45" customHeight="1" x14ac:dyDescent="0.2">
      <c r="B9" s="428" t="s">
        <v>1446</v>
      </c>
      <c r="C9" s="2784"/>
      <c r="D9" s="2776"/>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765"/>
      <c r="D13" s="2765"/>
      <c r="E13" s="2765"/>
      <c r="F13" s="2765"/>
      <c r="G13" s="2766"/>
      <c r="H13" s="134"/>
    </row>
    <row r="14" spans="2:13" ht="24.95" customHeight="1" x14ac:dyDescent="0.2">
      <c r="B14" s="2764" t="s">
        <v>1331</v>
      </c>
      <c r="C14" s="2765"/>
      <c r="D14" s="2765"/>
      <c r="E14" s="2766"/>
      <c r="F14" s="2770" t="s">
        <v>3763</v>
      </c>
      <c r="G14" s="2282"/>
      <c r="H14" s="7"/>
    </row>
    <row r="15" spans="2:13" ht="24.95" customHeight="1" x14ac:dyDescent="0.2">
      <c r="B15" s="2764" t="s">
        <v>1485</v>
      </c>
      <c r="C15" s="2765"/>
      <c r="D15" s="2766"/>
      <c r="E15" s="548" t="s">
        <v>1332</v>
      </c>
      <c r="F15" s="545"/>
      <c r="G15" s="545"/>
      <c r="H15" s="7"/>
    </row>
    <row r="16" spans="2:13" ht="24" x14ac:dyDescent="0.2">
      <c r="B16" s="536" t="s">
        <v>1333</v>
      </c>
      <c r="C16" s="536" t="s">
        <v>1334</v>
      </c>
      <c r="D16" s="549" t="s">
        <v>1335</v>
      </c>
      <c r="E16" s="550"/>
      <c r="F16" s="545"/>
      <c r="G16" s="545"/>
      <c r="H16" s="7"/>
    </row>
    <row r="17" spans="2:9" x14ac:dyDescent="0.2">
      <c r="B17" s="7"/>
      <c r="C17" s="7"/>
      <c r="D17" s="90"/>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781" t="s">
        <v>879</v>
      </c>
      <c r="C21" s="2781"/>
      <c r="D21" s="2781"/>
      <c r="E21" s="2781"/>
    </row>
    <row r="22" spans="2:9" ht="7.5" customHeight="1" x14ac:dyDescent="0.2"/>
    <row r="23" spans="2:9" ht="28.5" customHeight="1" thickBot="1" x14ac:dyDescent="0.25">
      <c r="B23" s="2782" t="s">
        <v>882</v>
      </c>
      <c r="C23" s="2782"/>
    </row>
    <row r="24" spans="2:9" s="254" customFormat="1" ht="32.25" customHeight="1" thickBot="1" x14ac:dyDescent="0.3">
      <c r="B24" s="2778" t="s">
        <v>886</v>
      </c>
      <c r="C24" s="2779"/>
      <c r="D24" s="2779"/>
      <c r="E24" s="2779"/>
      <c r="F24" s="2780"/>
    </row>
    <row r="28" spans="2:9" x14ac:dyDescent="0.2">
      <c r="B28" s="137" t="s">
        <v>881</v>
      </c>
    </row>
    <row r="29" spans="2:9" ht="42" customHeight="1" x14ac:dyDescent="0.25">
      <c r="B29" s="2759"/>
      <c r="C29" s="2760"/>
      <c r="D29" s="2761"/>
      <c r="E29" s="2762"/>
      <c r="F29" s="2762"/>
      <c r="G29" s="2763"/>
      <c r="H29" s="138"/>
      <c r="I29"/>
    </row>
  </sheetData>
  <sheetProtection algorithmName="SHA-512" hashValue="c+ucNEwHoO58HqOh8t4Ou/c6oDwW2y1UU4VgZqigrtqn2msExdZEkNfR2yJa8vKUKTiP+GQLsPPrB9lLC19nqw==" saltValue="/9mudHIfWmDfzX5ItpKfXw==" spinCount="100000" sheet="1" objects="1" scenarios="1"/>
  <mergeCells count="15">
    <mergeCell ref="B6:C6"/>
    <mergeCell ref="B2:G2"/>
    <mergeCell ref="B24:F24"/>
    <mergeCell ref="B29:C29"/>
    <mergeCell ref="D29:G29"/>
    <mergeCell ref="C8:D8"/>
    <mergeCell ref="F8:G8"/>
    <mergeCell ref="C9:D9"/>
    <mergeCell ref="F9:G9"/>
    <mergeCell ref="B13:G13"/>
    <mergeCell ref="B14:E14"/>
    <mergeCell ref="F14:G14"/>
    <mergeCell ref="B15:D15"/>
    <mergeCell ref="B21:E21"/>
    <mergeCell ref="B23:C23"/>
  </mergeCells>
  <hyperlinks>
    <hyperlink ref="B3" location="Content!A1" display="Content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9D05-A024-445A-9C69-3910A78166BC}">
  <dimension ref="B1:M27"/>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4.140625" style="58" customWidth="1"/>
    <col min="7" max="7" width="18.7109375" style="58" customWidth="1"/>
    <col min="8" max="16384" width="9" style="58"/>
  </cols>
  <sheetData>
    <row r="1" spans="2:13" ht="9" customHeight="1" x14ac:dyDescent="0.2"/>
    <row r="2" spans="2:13" ht="48.75" customHeight="1" x14ac:dyDescent="0.25">
      <c r="B2" s="2785" t="s">
        <v>3764</v>
      </c>
      <c r="C2" s="2785"/>
      <c r="D2" s="2785"/>
      <c r="E2" s="2785"/>
      <c r="F2" s="2785"/>
      <c r="G2" s="1013"/>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76.5" customHeight="1" x14ac:dyDescent="0.2">
      <c r="B8" s="427" t="s">
        <v>1067</v>
      </c>
      <c r="C8" s="2771" t="s">
        <v>3765</v>
      </c>
      <c r="D8" s="2772"/>
      <c r="E8" s="429" t="s">
        <v>1067</v>
      </c>
      <c r="F8" s="2773"/>
      <c r="G8" s="2774"/>
      <c r="H8" s="127"/>
      <c r="I8" s="128"/>
      <c r="J8" s="126"/>
      <c r="K8" s="126"/>
      <c r="L8" s="126"/>
      <c r="M8" s="126"/>
    </row>
    <row r="9" spans="2:13" ht="45" customHeight="1" x14ac:dyDescent="0.2">
      <c r="B9" s="428" t="s">
        <v>1446</v>
      </c>
      <c r="C9" s="2784"/>
      <c r="D9" s="2776"/>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86" t="s">
        <v>1330</v>
      </c>
      <c r="C13" s="2787"/>
      <c r="D13" s="2765"/>
      <c r="E13" s="2765"/>
      <c r="F13" s="2765"/>
      <c r="G13" s="2766"/>
      <c r="H13" s="134"/>
    </row>
    <row r="14" spans="2:13" ht="24.95" customHeight="1" x14ac:dyDescent="0.2">
      <c r="B14" s="2789" t="s">
        <v>3763</v>
      </c>
      <c r="C14" s="2789"/>
      <c r="D14" s="2788" t="s">
        <v>1331</v>
      </c>
      <c r="E14" s="2788"/>
      <c r="F14" s="2788"/>
      <c r="G14" s="2788"/>
      <c r="H14" s="7"/>
    </row>
    <row r="15" spans="2:13" x14ac:dyDescent="0.2">
      <c r="B15" s="7"/>
      <c r="C15" s="7"/>
      <c r="D15" s="90"/>
      <c r="E15" s="7"/>
      <c r="F15" s="7"/>
      <c r="G15" s="7"/>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781" t="s">
        <v>879</v>
      </c>
      <c r="C19" s="2781"/>
      <c r="D19" s="2781"/>
      <c r="E19" s="2781"/>
    </row>
    <row r="20" spans="2:9" ht="7.5" customHeight="1" x14ac:dyDescent="0.2"/>
    <row r="21" spans="2:9" ht="28.5" customHeight="1" thickBot="1" x14ac:dyDescent="0.25">
      <c r="B21" s="2782" t="s">
        <v>882</v>
      </c>
      <c r="C21" s="2782"/>
    </row>
    <row r="22" spans="2:9" s="254" customFormat="1" ht="31.5" customHeight="1" thickBot="1" x14ac:dyDescent="0.3">
      <c r="B22" s="2778" t="s">
        <v>3425</v>
      </c>
      <c r="C22" s="2779"/>
      <c r="D22" s="2779"/>
      <c r="E22" s="2779"/>
      <c r="F22" s="2780"/>
    </row>
    <row r="26" spans="2:9" x14ac:dyDescent="0.2">
      <c r="B26" s="137" t="s">
        <v>881</v>
      </c>
    </row>
    <row r="27" spans="2:9" ht="42" customHeight="1" x14ac:dyDescent="0.25">
      <c r="B27" s="2759"/>
      <c r="C27" s="2760"/>
      <c r="D27" s="2761"/>
      <c r="E27" s="2762"/>
      <c r="F27" s="2762"/>
      <c r="G27" s="2763"/>
      <c r="H27" s="138"/>
      <c r="I27"/>
    </row>
  </sheetData>
  <sheetProtection algorithmName="SHA-512" hashValue="GbE+Li0NMWrgO0pGMED6bOLOGj+z6rgfdUjPx9VWr4jtckG3EbTUmcXrZTc09B3prRPvRkF/MXuhuAuY17O8PA==" saltValue="xkedxuq3GKZK1lZlLjJM2Q==" spinCount="100000" sheet="1" objects="1" scenarios="1"/>
  <mergeCells count="14">
    <mergeCell ref="B22:F22"/>
    <mergeCell ref="B27:C27"/>
    <mergeCell ref="D27:G27"/>
    <mergeCell ref="D14:G14"/>
    <mergeCell ref="B14:C14"/>
    <mergeCell ref="B2:F2"/>
    <mergeCell ref="B13:G13"/>
    <mergeCell ref="B19:E19"/>
    <mergeCell ref="B21:C21"/>
    <mergeCell ref="B6:C6"/>
    <mergeCell ref="C8:D8"/>
    <mergeCell ref="F8:G8"/>
    <mergeCell ref="C9:D9"/>
    <mergeCell ref="F9:G9"/>
  </mergeCells>
  <hyperlinks>
    <hyperlink ref="B3" location="Content!A1" display="Content (Inhaltsverzeichnis)" xr:uid="{B7FF5FAA-565C-475B-B31F-2FC8052C214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B1:M39"/>
  <sheetViews>
    <sheetView workbookViewId="0">
      <selection activeCell="C9" sqref="C9:D9"/>
    </sheetView>
  </sheetViews>
  <sheetFormatPr baseColWidth="10" defaultColWidth="9" defaultRowHeight="14.25" x14ac:dyDescent="0.2"/>
  <cols>
    <col min="1" max="1" width="2.85546875" style="58" customWidth="1"/>
    <col min="2" max="2" width="16.85546875" style="58" customWidth="1"/>
    <col min="3" max="3" width="28.7109375" style="58" customWidth="1"/>
    <col min="4" max="4" width="18.42578125" style="58" customWidth="1"/>
    <col min="5" max="5" width="13" style="58" customWidth="1"/>
    <col min="6" max="6" width="23.7109375" style="58" customWidth="1"/>
    <col min="7" max="7" width="18.7109375" style="58" customWidth="1"/>
    <col min="8" max="16384" width="9" style="58"/>
  </cols>
  <sheetData>
    <row r="1" spans="2:13" ht="9" customHeight="1" x14ac:dyDescent="0.2"/>
    <row r="2" spans="2:13" ht="66" customHeight="1" x14ac:dyDescent="0.25">
      <c r="B2" s="1432" t="s">
        <v>2879</v>
      </c>
      <c r="C2" s="1432"/>
      <c r="D2" s="1432"/>
      <c r="E2" s="1432"/>
      <c r="F2" s="1432"/>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74.25" customHeight="1" x14ac:dyDescent="0.2">
      <c r="B8" s="427" t="s">
        <v>1067</v>
      </c>
      <c r="C8" s="2771" t="s">
        <v>3766</v>
      </c>
      <c r="D8" s="2772"/>
      <c r="E8" s="429" t="s">
        <v>1067</v>
      </c>
      <c r="F8" s="2796"/>
      <c r="G8" s="2797"/>
      <c r="H8" s="127"/>
      <c r="I8" s="128"/>
      <c r="J8" s="126"/>
      <c r="K8" s="126"/>
      <c r="L8" s="126"/>
      <c r="M8" s="126"/>
    </row>
    <row r="9" spans="2:13" ht="102" customHeight="1" x14ac:dyDescent="0.2">
      <c r="B9" s="428" t="s">
        <v>1446</v>
      </c>
      <c r="C9" s="2771" t="s">
        <v>3975</v>
      </c>
      <c r="D9" s="2772"/>
      <c r="E9" s="430" t="s">
        <v>1446</v>
      </c>
      <c r="F9" s="2798"/>
      <c r="G9" s="2799"/>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customHeight="1"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765"/>
      <c r="D13" s="2765"/>
      <c r="E13" s="2765"/>
      <c r="F13" s="2765"/>
      <c r="G13" s="2766"/>
      <c r="H13" s="134"/>
    </row>
    <row r="14" spans="2:13" ht="24.95" customHeight="1" x14ac:dyDescent="0.2">
      <c r="B14" s="2764" t="s">
        <v>1331</v>
      </c>
      <c r="C14" s="2765"/>
      <c r="D14" s="2765"/>
      <c r="E14" s="2766"/>
      <c r="F14" s="2770" t="s">
        <v>3763</v>
      </c>
      <c r="G14" s="2282"/>
      <c r="H14" s="7"/>
    </row>
    <row r="15" spans="2:13" x14ac:dyDescent="0.2">
      <c r="B15" s="42"/>
      <c r="C15" s="42"/>
      <c r="D15" s="546"/>
      <c r="E15" s="42"/>
      <c r="F15" s="42"/>
      <c r="G15" s="42"/>
      <c r="H15" s="7"/>
    </row>
    <row r="16" spans="2:13" ht="24.95" customHeight="1" x14ac:dyDescent="0.2">
      <c r="B16" s="2790" t="s">
        <v>1486</v>
      </c>
      <c r="C16" s="2791"/>
      <c r="D16" s="547"/>
      <c r="E16" s="42"/>
      <c r="F16" s="42"/>
      <c r="G16" s="42"/>
      <c r="H16" s="7"/>
    </row>
    <row r="17" spans="2:8" ht="24.95" customHeight="1" x14ac:dyDescent="0.2">
      <c r="B17" s="2802" t="s">
        <v>1487</v>
      </c>
      <c r="C17" s="2803"/>
      <c r="D17" s="2803"/>
      <c r="E17" s="2803"/>
      <c r="F17" s="42"/>
      <c r="G17" s="42"/>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781" t="s">
        <v>879</v>
      </c>
      <c r="C21" s="2781"/>
      <c r="D21" s="2781"/>
      <c r="E21" s="2781"/>
    </row>
    <row r="22" spans="2:8" ht="7.5" customHeight="1" x14ac:dyDescent="0.2"/>
    <row r="23" spans="2:8" ht="28.5" customHeight="1" x14ac:dyDescent="0.2">
      <c r="B23" s="2782" t="s">
        <v>1464</v>
      </c>
      <c r="C23" s="2782"/>
    </row>
    <row r="24" spans="2:8" ht="24.95" customHeight="1" thickBot="1" x14ac:dyDescent="0.25">
      <c r="B24" s="339" t="s">
        <v>1322</v>
      </c>
      <c r="C24" s="2792" t="s">
        <v>1323</v>
      </c>
      <c r="D24" s="2793"/>
      <c r="E24" s="2794" t="s">
        <v>1324</v>
      </c>
      <c r="F24" s="2795"/>
    </row>
    <row r="25" spans="2:8" ht="33" customHeight="1" thickBot="1" x14ac:dyDescent="0.25">
      <c r="B25" s="2807" t="s">
        <v>3976</v>
      </c>
      <c r="C25" s="2808"/>
      <c r="D25" s="2808"/>
      <c r="E25" s="2808"/>
      <c r="F25" s="2809"/>
    </row>
    <row r="26" spans="2:8" ht="73.5" customHeight="1" x14ac:dyDescent="0.2">
      <c r="B26" s="652" t="s">
        <v>434</v>
      </c>
      <c r="C26" s="2804" t="s">
        <v>4264</v>
      </c>
      <c r="D26" s="2804"/>
      <c r="E26" s="2805" t="s">
        <v>333</v>
      </c>
      <c r="F26" s="2805"/>
    </row>
    <row r="27" spans="2:8" ht="50.25" customHeight="1" x14ac:dyDescent="0.2">
      <c r="B27" s="30" t="s">
        <v>442</v>
      </c>
      <c r="C27" s="1629" t="s">
        <v>23</v>
      </c>
      <c r="D27" s="1633"/>
      <c r="E27" s="1629" t="s">
        <v>1853</v>
      </c>
      <c r="F27" s="1633"/>
    </row>
    <row r="28" spans="2:8" ht="17.25" customHeight="1" x14ac:dyDescent="0.2">
      <c r="B28" s="30"/>
      <c r="C28" s="2810" t="s">
        <v>1798</v>
      </c>
      <c r="D28" s="2811"/>
      <c r="E28" s="2811"/>
      <c r="F28" s="2812"/>
    </row>
    <row r="29" spans="2:8" ht="52.5" customHeight="1" x14ac:dyDescent="0.2">
      <c r="B29" s="30" t="s">
        <v>459</v>
      </c>
      <c r="C29" s="1629" t="s">
        <v>23</v>
      </c>
      <c r="D29" s="1633"/>
      <c r="E29" s="1629" t="s">
        <v>1591</v>
      </c>
      <c r="F29" s="1633"/>
    </row>
    <row r="32" spans="2:8" ht="28.5" customHeight="1" x14ac:dyDescent="0.2">
      <c r="B32" s="2782" t="s">
        <v>882</v>
      </c>
      <c r="C32" s="2782"/>
    </row>
    <row r="33" spans="2:8" ht="36.75" customHeight="1" x14ac:dyDescent="0.2">
      <c r="B33" s="30" t="s">
        <v>448</v>
      </c>
      <c r="C33" s="2800" t="s">
        <v>8</v>
      </c>
      <c r="D33" s="2800"/>
      <c r="E33" s="2801" t="s">
        <v>8</v>
      </c>
      <c r="F33" s="2801"/>
    </row>
    <row r="34" spans="2:8" ht="36.75" customHeight="1" x14ac:dyDescent="0.2">
      <c r="B34" s="30" t="s">
        <v>449</v>
      </c>
      <c r="C34" s="2806" t="s">
        <v>331</v>
      </c>
      <c r="D34" s="2806"/>
      <c r="E34" s="2801" t="s">
        <v>332</v>
      </c>
      <c r="F34" s="2801"/>
    </row>
    <row r="38" spans="2:8" x14ac:dyDescent="0.2">
      <c r="B38" s="137" t="s">
        <v>881</v>
      </c>
    </row>
    <row r="39" spans="2:8" ht="42" customHeight="1" x14ac:dyDescent="0.25">
      <c r="B39" s="2759"/>
      <c r="C39" s="2760"/>
      <c r="D39" s="2761"/>
      <c r="E39" s="2762"/>
      <c r="F39" s="2763"/>
      <c r="G39" s="138"/>
      <c r="H39"/>
    </row>
  </sheetData>
  <sheetProtection algorithmName="SHA-512" hashValue="4bMn/dj/vDwVhXdyaPdA4xGCyNP9WNZUzPFCcM2NLqjSuHPzHycVJh0VOJiXZTKJEBga4m4IcljsjmUV9B13/A==" saltValue="ryhEM5nCyseA4GAji6WcvQ==" spinCount="100000" sheet="1" objects="1" scenarios="1"/>
  <mergeCells count="30">
    <mergeCell ref="C33:D33"/>
    <mergeCell ref="E33:F33"/>
    <mergeCell ref="B39:C39"/>
    <mergeCell ref="B17:E17"/>
    <mergeCell ref="C26:D26"/>
    <mergeCell ref="E26:F26"/>
    <mergeCell ref="C34:D34"/>
    <mergeCell ref="E34:F34"/>
    <mergeCell ref="B25:F25"/>
    <mergeCell ref="D39:F39"/>
    <mergeCell ref="B32:C32"/>
    <mergeCell ref="C27:D27"/>
    <mergeCell ref="E27:F27"/>
    <mergeCell ref="C28:F28"/>
    <mergeCell ref="C29:D29"/>
    <mergeCell ref="E29:F29"/>
    <mergeCell ref="B2:F2"/>
    <mergeCell ref="C8:D8"/>
    <mergeCell ref="F8:G8"/>
    <mergeCell ref="C9:D9"/>
    <mergeCell ref="F9:G9"/>
    <mergeCell ref="B6:C6"/>
    <mergeCell ref="B13:G13"/>
    <mergeCell ref="B14:E14"/>
    <mergeCell ref="F14:G14"/>
    <mergeCell ref="B16:C16"/>
    <mergeCell ref="C24:D24"/>
    <mergeCell ref="E24:F24"/>
    <mergeCell ref="B21:E21"/>
    <mergeCell ref="B23:C23"/>
  </mergeCells>
  <hyperlinks>
    <hyperlink ref="B3" location="Content!A1" display="Content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M40"/>
  <sheetViews>
    <sheetView workbookViewId="0"/>
  </sheetViews>
  <sheetFormatPr baseColWidth="10" defaultColWidth="9" defaultRowHeight="14.25" x14ac:dyDescent="0.2"/>
  <cols>
    <col min="1" max="1" width="2.85546875" style="58" customWidth="1"/>
    <col min="2" max="2" width="20.7109375" style="58" customWidth="1"/>
    <col min="3" max="3" width="25.85546875" style="58" customWidth="1"/>
    <col min="4" max="4" width="18.42578125" style="58" customWidth="1"/>
    <col min="5" max="5" width="13" style="58" customWidth="1"/>
    <col min="6" max="6" width="22.7109375" style="58" customWidth="1"/>
    <col min="7" max="7" width="20.28515625" style="58" customWidth="1"/>
    <col min="8" max="16384" width="9" style="58"/>
  </cols>
  <sheetData>
    <row r="1" spans="2:13" ht="9" customHeight="1" x14ac:dyDescent="0.2"/>
    <row r="2" spans="2:13" ht="63.75" customHeight="1" x14ac:dyDescent="0.25">
      <c r="B2" s="1432" t="s">
        <v>2880</v>
      </c>
      <c r="C2" s="1432"/>
      <c r="D2" s="1432"/>
      <c r="E2" s="1432"/>
      <c r="F2" s="1432"/>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72.75" customHeight="1" x14ac:dyDescent="0.2">
      <c r="B8" s="427" t="s">
        <v>1067</v>
      </c>
      <c r="C8" s="2771" t="s">
        <v>3767</v>
      </c>
      <c r="D8" s="2772"/>
      <c r="E8" s="429" t="s">
        <v>1067</v>
      </c>
      <c r="F8" s="2813"/>
      <c r="G8" s="2814"/>
      <c r="H8" s="127"/>
      <c r="I8" s="128"/>
      <c r="J8" s="126"/>
      <c r="K8" s="126"/>
      <c r="L8" s="126"/>
      <c r="M8" s="126"/>
    </row>
    <row r="9" spans="2:13" ht="118.5" customHeight="1" x14ac:dyDescent="0.2">
      <c r="B9" s="428" t="s">
        <v>1446</v>
      </c>
      <c r="C9" s="2771" t="s">
        <v>3977</v>
      </c>
      <c r="D9" s="2772"/>
      <c r="E9" s="430" t="s">
        <v>1446</v>
      </c>
      <c r="F9" s="2798"/>
      <c r="G9" s="2799"/>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765"/>
      <c r="D13" s="2765"/>
      <c r="E13" s="2765"/>
      <c r="F13" s="2765"/>
      <c r="G13" s="2766"/>
      <c r="H13" s="134"/>
    </row>
    <row r="14" spans="2:13" ht="24.95" customHeight="1" x14ac:dyDescent="0.2">
      <c r="B14" s="2764" t="s">
        <v>1331</v>
      </c>
      <c r="C14" s="2765"/>
      <c r="D14" s="2765"/>
      <c r="E14" s="2766"/>
      <c r="F14" s="2770" t="s">
        <v>3763</v>
      </c>
      <c r="G14" s="2282"/>
      <c r="H14" s="7"/>
    </row>
    <row r="15" spans="2:13" x14ac:dyDescent="0.2">
      <c r="B15" s="42"/>
      <c r="C15" s="42"/>
      <c r="D15" s="546"/>
      <c r="E15" s="42"/>
      <c r="F15" s="42"/>
      <c r="G15" s="42"/>
      <c r="H15" s="7"/>
    </row>
    <row r="16" spans="2:13" ht="24.95" customHeight="1" x14ac:dyDescent="0.2">
      <c r="B16" s="2790" t="s">
        <v>1488</v>
      </c>
      <c r="C16" s="2791"/>
      <c r="D16" s="547"/>
      <c r="E16" s="42"/>
      <c r="F16" s="42"/>
      <c r="G16" s="42"/>
      <c r="H16" s="7"/>
    </row>
    <row r="17" spans="2:8" ht="24.95" customHeight="1" x14ac:dyDescent="0.2">
      <c r="B17" s="2802" t="s">
        <v>1451</v>
      </c>
      <c r="C17" s="2803"/>
      <c r="D17" s="2803"/>
      <c r="E17" s="2803"/>
      <c r="F17" s="42"/>
      <c r="G17" s="42"/>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781" t="s">
        <v>879</v>
      </c>
      <c r="C22" s="2781"/>
      <c r="D22" s="2781"/>
      <c r="E22" s="2781"/>
    </row>
    <row r="23" spans="2:8" ht="7.5" customHeight="1" x14ac:dyDescent="0.2"/>
    <row r="24" spans="2:8" ht="28.5" customHeight="1" x14ac:dyDescent="0.2">
      <c r="B24" s="2782" t="s">
        <v>1464</v>
      </c>
      <c r="C24" s="2782"/>
    </row>
    <row r="25" spans="2:8" ht="24.95" customHeight="1" thickBot="1" x14ac:dyDescent="0.25">
      <c r="B25" s="339" t="s">
        <v>1322</v>
      </c>
      <c r="C25" s="2792" t="s">
        <v>1323</v>
      </c>
      <c r="D25" s="2793"/>
      <c r="E25" s="2794" t="s">
        <v>1324</v>
      </c>
      <c r="F25" s="2795"/>
    </row>
    <row r="26" spans="2:8" ht="33" customHeight="1" thickBot="1" x14ac:dyDescent="0.25">
      <c r="B26" s="2807" t="s">
        <v>3976</v>
      </c>
      <c r="C26" s="2808"/>
      <c r="D26" s="2808"/>
      <c r="E26" s="2808"/>
      <c r="F26" s="2809"/>
    </row>
    <row r="27" spans="2:8" ht="47.25" customHeight="1" x14ac:dyDescent="0.2">
      <c r="B27" s="30" t="s">
        <v>434</v>
      </c>
      <c r="C27" s="2804" t="s">
        <v>4264</v>
      </c>
      <c r="D27" s="2804"/>
      <c r="E27" s="2815" t="s">
        <v>358</v>
      </c>
      <c r="F27" s="2815"/>
    </row>
    <row r="28" spans="2:8" ht="50.25" customHeight="1" x14ac:dyDescent="0.2">
      <c r="B28" s="30" t="s">
        <v>442</v>
      </c>
      <c r="C28" s="1629" t="s">
        <v>23</v>
      </c>
      <c r="D28" s="1633"/>
      <c r="E28" s="1629" t="s">
        <v>1793</v>
      </c>
      <c r="F28" s="1633"/>
    </row>
    <row r="29" spans="2:8" ht="17.25" customHeight="1" x14ac:dyDescent="0.2">
      <c r="B29" s="30"/>
      <c r="C29" s="2810" t="s">
        <v>1798</v>
      </c>
      <c r="D29" s="2811"/>
      <c r="E29" s="2811"/>
      <c r="F29" s="2812"/>
    </row>
    <row r="30" spans="2:8" ht="52.5" customHeight="1" x14ac:dyDescent="0.2">
      <c r="B30" s="30" t="s">
        <v>459</v>
      </c>
      <c r="C30" s="1629" t="s">
        <v>23</v>
      </c>
      <c r="D30" s="1633"/>
      <c r="E30" s="1629" t="s">
        <v>1591</v>
      </c>
      <c r="F30" s="1633"/>
    </row>
    <row r="32" spans="2:8" ht="15" customHeight="1" x14ac:dyDescent="0.2"/>
    <row r="33" spans="2:8" ht="28.5" customHeight="1" x14ac:dyDescent="0.2">
      <c r="B33" s="2782" t="s">
        <v>882</v>
      </c>
      <c r="C33" s="2782"/>
    </row>
    <row r="34" spans="2:8" ht="36.75" customHeight="1" x14ac:dyDescent="0.2">
      <c r="B34" s="30" t="s">
        <v>448</v>
      </c>
      <c r="C34" s="2800" t="s">
        <v>8</v>
      </c>
      <c r="D34" s="2800"/>
      <c r="E34" s="2801" t="s">
        <v>8</v>
      </c>
      <c r="F34" s="2801"/>
    </row>
    <row r="35" spans="2:8" ht="36.75" customHeight="1" x14ac:dyDescent="0.2">
      <c r="B35" s="30" t="s">
        <v>449</v>
      </c>
      <c r="C35" s="2800" t="s">
        <v>331</v>
      </c>
      <c r="D35" s="2800"/>
      <c r="E35" s="2801" t="s">
        <v>332</v>
      </c>
      <c r="F35" s="2801"/>
    </row>
    <row r="39" spans="2:8" x14ac:dyDescent="0.2">
      <c r="B39" s="137" t="s">
        <v>881</v>
      </c>
    </row>
    <row r="40" spans="2:8" ht="42" customHeight="1" x14ac:dyDescent="0.25">
      <c r="B40" s="2759"/>
      <c r="C40" s="2760"/>
      <c r="D40" s="2761"/>
      <c r="E40" s="2762"/>
      <c r="F40" s="2763"/>
      <c r="G40" s="138"/>
      <c r="H40"/>
    </row>
  </sheetData>
  <sheetProtection algorithmName="SHA-512" hashValue="zhp8Vh8pRh+MGcdMOtEjFspzbFfhpr/3IyA6lvq0dVsPLuqcb0ZQqUGaucbl5aO3SeV6oziL8cW9ZPlVKT4/GA==" saltValue="CGmklZCPO48TQdJqp9uQUw==" spinCount="100000" sheet="1" objects="1" scenarios="1"/>
  <mergeCells count="30">
    <mergeCell ref="B40:C40"/>
    <mergeCell ref="B17:E17"/>
    <mergeCell ref="C27:D27"/>
    <mergeCell ref="E27:F27"/>
    <mergeCell ref="C34:D34"/>
    <mergeCell ref="E34:F34"/>
    <mergeCell ref="C35:D35"/>
    <mergeCell ref="E35:F35"/>
    <mergeCell ref="B26:F26"/>
    <mergeCell ref="D40:F40"/>
    <mergeCell ref="B33:C33"/>
    <mergeCell ref="C28:D28"/>
    <mergeCell ref="E28:F28"/>
    <mergeCell ref="C29:F29"/>
    <mergeCell ref="C30:D30"/>
    <mergeCell ref="E30:F30"/>
    <mergeCell ref="B2:F2"/>
    <mergeCell ref="C8:D8"/>
    <mergeCell ref="F8:G8"/>
    <mergeCell ref="C9:D9"/>
    <mergeCell ref="F9:G9"/>
    <mergeCell ref="B6:C6"/>
    <mergeCell ref="B13:G13"/>
    <mergeCell ref="B14:E14"/>
    <mergeCell ref="F14:G14"/>
    <mergeCell ref="B16:C16"/>
    <mergeCell ref="C25:D25"/>
    <mergeCell ref="E25:F25"/>
    <mergeCell ref="B22:E22"/>
    <mergeCell ref="B24:C24"/>
  </mergeCells>
  <hyperlinks>
    <hyperlink ref="B3" location="Content!A1" display="Content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B1:M41"/>
  <sheetViews>
    <sheetView topLeftCell="A8" workbookViewId="0"/>
  </sheetViews>
  <sheetFormatPr baseColWidth="10" defaultColWidth="9" defaultRowHeight="14.25" x14ac:dyDescent="0.2"/>
  <cols>
    <col min="1" max="1" width="2.85546875" style="58" customWidth="1"/>
    <col min="2" max="2" width="23" style="58" customWidth="1"/>
    <col min="3" max="3" width="23.140625" style="58" customWidth="1"/>
    <col min="4" max="4" width="18.42578125" style="58" customWidth="1"/>
    <col min="5" max="5" width="13" style="58" customWidth="1"/>
    <col min="6" max="6" width="22.7109375" style="58" customWidth="1"/>
    <col min="7" max="7" width="21.140625" style="58" customWidth="1"/>
    <col min="8" max="16384" width="9" style="58"/>
  </cols>
  <sheetData>
    <row r="1" spans="2:13" ht="9" customHeight="1" x14ac:dyDescent="0.2"/>
    <row r="2" spans="2:13" ht="65.25" customHeight="1" x14ac:dyDescent="0.25">
      <c r="B2" s="2838" t="s">
        <v>4282</v>
      </c>
      <c r="C2" s="2838"/>
      <c r="D2" s="2838"/>
      <c r="E2" s="2838"/>
      <c r="F2" s="2838"/>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114" customHeight="1" x14ac:dyDescent="0.2">
      <c r="B8" s="427" t="s">
        <v>1067</v>
      </c>
      <c r="C8" s="2771" t="s">
        <v>3768</v>
      </c>
      <c r="D8" s="2772"/>
      <c r="E8" s="429" t="s">
        <v>1067</v>
      </c>
      <c r="F8" s="2773"/>
      <c r="G8" s="2774"/>
      <c r="H8" s="127"/>
      <c r="I8" s="128"/>
      <c r="J8" s="126"/>
      <c r="K8" s="126"/>
      <c r="L8" s="126"/>
      <c r="M8" s="126"/>
    </row>
    <row r="9" spans="2:13" ht="54.75" customHeight="1" x14ac:dyDescent="0.2">
      <c r="B9" s="428" t="s">
        <v>1446</v>
      </c>
      <c r="C9" s="2839" t="s">
        <v>4177</v>
      </c>
      <c r="D9" s="2840"/>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765"/>
      <c r="D13" s="2765"/>
      <c r="E13" s="2765"/>
      <c r="F13" s="2765"/>
      <c r="G13" s="2766"/>
      <c r="H13" s="134"/>
    </row>
    <row r="14" spans="2:13" ht="24.95" customHeight="1" x14ac:dyDescent="0.2">
      <c r="B14" s="2764" t="s">
        <v>1331</v>
      </c>
      <c r="C14" s="2765"/>
      <c r="D14" s="2765"/>
      <c r="E14" s="2766"/>
      <c r="F14" s="2770" t="s">
        <v>3763</v>
      </c>
      <c r="G14" s="2282"/>
      <c r="H14" s="7"/>
    </row>
    <row r="15" spans="2:13" x14ac:dyDescent="0.2">
      <c r="B15" s="2819" t="s">
        <v>4178</v>
      </c>
      <c r="C15" s="2820"/>
      <c r="D15" s="2821"/>
      <c r="E15" s="2821"/>
      <c r="F15" s="545"/>
      <c r="G15" s="545"/>
      <c r="H15" s="7"/>
    </row>
    <row r="16" spans="2:13" x14ac:dyDescent="0.2">
      <c r="B16" s="135"/>
      <c r="C16" s="135"/>
      <c r="D16" s="147"/>
      <c r="E16" s="135"/>
      <c r="F16" s="135"/>
      <c r="G16" s="135"/>
      <c r="H16" s="7"/>
    </row>
    <row r="17" spans="2:8" ht="24.95" customHeight="1" x14ac:dyDescent="0.2">
      <c r="B17" s="543" t="s">
        <v>1850</v>
      </c>
      <c r="C17" s="570" t="s">
        <v>1849</v>
      </c>
      <c r="D17" s="136"/>
      <c r="E17" s="135"/>
      <c r="F17" s="135"/>
      <c r="G17" s="135"/>
      <c r="H17" s="7"/>
    </row>
    <row r="18" spans="2:8" ht="24.95" customHeight="1" x14ac:dyDescent="0.2">
      <c r="B18" s="2822" t="s">
        <v>1450</v>
      </c>
      <c r="C18" s="2823"/>
      <c r="D18" s="135"/>
      <c r="E18" s="135"/>
      <c r="F18" s="135"/>
      <c r="G18" s="135"/>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781" t="s">
        <v>879</v>
      </c>
      <c r="C23" s="2781"/>
      <c r="D23" s="2781"/>
      <c r="E23" s="2781"/>
    </row>
    <row r="24" spans="2:8" ht="7.5" customHeight="1" x14ac:dyDescent="0.2"/>
    <row r="25" spans="2:8" ht="28.5" customHeight="1" x14ac:dyDescent="0.2">
      <c r="B25" s="2782" t="s">
        <v>1464</v>
      </c>
      <c r="C25" s="2782"/>
    </row>
    <row r="26" spans="2:8" ht="24.95" customHeight="1" thickBot="1" x14ac:dyDescent="0.25">
      <c r="B26" s="339" t="s">
        <v>1322</v>
      </c>
      <c r="C26" s="2792" t="s">
        <v>1323</v>
      </c>
      <c r="D26" s="2793"/>
      <c r="E26" s="2794" t="s">
        <v>1324</v>
      </c>
      <c r="F26" s="2795"/>
    </row>
    <row r="27" spans="2:8" ht="33" customHeight="1" thickBot="1" x14ac:dyDescent="0.25">
      <c r="B27" s="2807" t="s">
        <v>1325</v>
      </c>
      <c r="C27" s="2808"/>
      <c r="D27" s="2808"/>
      <c r="E27" s="2808"/>
      <c r="F27" s="2809"/>
    </row>
    <row r="28" spans="2:8" ht="36.75" customHeight="1" x14ac:dyDescent="0.2">
      <c r="B28" s="36" t="s">
        <v>457</v>
      </c>
      <c r="C28" s="2836" t="s">
        <v>10</v>
      </c>
      <c r="D28" s="2837"/>
      <c r="E28" s="2826" t="s">
        <v>4179</v>
      </c>
      <c r="F28" s="2827"/>
    </row>
    <row r="29" spans="2:8" ht="17.25" customHeight="1" x14ac:dyDescent="0.2">
      <c r="B29" s="36"/>
      <c r="C29" s="1492" t="s">
        <v>1326</v>
      </c>
      <c r="D29" s="2834"/>
      <c r="E29" s="2834"/>
      <c r="F29" s="2835"/>
    </row>
    <row r="30" spans="2:8" ht="38.25" customHeight="1" x14ac:dyDescent="0.2">
      <c r="B30" s="36" t="s">
        <v>458</v>
      </c>
      <c r="C30" s="2828" t="s">
        <v>2096</v>
      </c>
      <c r="D30" s="2829"/>
      <c r="E30" s="1629" t="s">
        <v>2077</v>
      </c>
      <c r="F30" s="1633"/>
    </row>
    <row r="31" spans="2:8" ht="17.25" customHeight="1" x14ac:dyDescent="0.2">
      <c r="B31" s="148"/>
      <c r="C31" s="1492" t="s">
        <v>1326</v>
      </c>
      <c r="D31" s="2834"/>
      <c r="E31" s="2834"/>
      <c r="F31" s="2835"/>
    </row>
    <row r="32" spans="2:8" ht="33.75" customHeight="1" x14ac:dyDescent="0.2">
      <c r="B32" s="30" t="s">
        <v>486</v>
      </c>
      <c r="C32" s="2830" t="s">
        <v>334</v>
      </c>
      <c r="D32" s="2831"/>
      <c r="E32" s="2832" t="s">
        <v>335</v>
      </c>
      <c r="F32" s="2833"/>
    </row>
    <row r="35" spans="2:8" ht="28.5" customHeight="1" x14ac:dyDescent="0.2">
      <c r="B35" s="2782" t="s">
        <v>882</v>
      </c>
      <c r="C35" s="2782"/>
    </row>
    <row r="36" spans="2:8" ht="36.75" customHeight="1" x14ac:dyDescent="0.2">
      <c r="B36" s="30" t="s">
        <v>448</v>
      </c>
      <c r="C36" s="2830" t="s">
        <v>8</v>
      </c>
      <c r="D36" s="2831"/>
      <c r="E36" s="2832" t="s">
        <v>8</v>
      </c>
      <c r="F36" s="2833"/>
    </row>
    <row r="37" spans="2:8" ht="36.75" customHeight="1" x14ac:dyDescent="0.2">
      <c r="B37" s="30" t="s">
        <v>449</v>
      </c>
      <c r="C37" s="2830" t="s">
        <v>331</v>
      </c>
      <c r="D37" s="2831"/>
      <c r="E37" s="2832" t="s">
        <v>336</v>
      </c>
      <c r="F37" s="2833"/>
    </row>
    <row r="40" spans="2:8" x14ac:dyDescent="0.2">
      <c r="B40" s="137" t="s">
        <v>881</v>
      </c>
    </row>
    <row r="41" spans="2:8" ht="96" customHeight="1" x14ac:dyDescent="0.25">
      <c r="B41" s="2824" t="s">
        <v>3769</v>
      </c>
      <c r="C41" s="2825"/>
      <c r="D41" s="2816" t="s">
        <v>1981</v>
      </c>
      <c r="E41" s="2817"/>
      <c r="F41" s="2818"/>
      <c r="G41" s="138"/>
      <c r="H41"/>
    </row>
  </sheetData>
  <sheetProtection algorithmName="SHA-512" hashValue="nXzsSQcefCjzXriob+MjuC8lSJ6PmXQ0M24ZgxXRbzp/Hs9ZeI2JgBzrxk930Vu3oFqSvBoH3vki35u4QxWlcA==" saltValue="quMAGh48iC0l7vAAtKllNA==" spinCount="100000" sheet="1" objects="1" scenarios="1"/>
  <mergeCells count="32">
    <mergeCell ref="B2:F2"/>
    <mergeCell ref="C8:D8"/>
    <mergeCell ref="F8:G8"/>
    <mergeCell ref="C9:D9"/>
    <mergeCell ref="F9:G9"/>
    <mergeCell ref="B6:C6"/>
    <mergeCell ref="B18:C18"/>
    <mergeCell ref="E26:F26"/>
    <mergeCell ref="C26:D26"/>
    <mergeCell ref="B41:C41"/>
    <mergeCell ref="E28:F28"/>
    <mergeCell ref="C30:D30"/>
    <mergeCell ref="E30:F30"/>
    <mergeCell ref="C36:D36"/>
    <mergeCell ref="E36:F36"/>
    <mergeCell ref="C29:F29"/>
    <mergeCell ref="C28:D28"/>
    <mergeCell ref="E32:F32"/>
    <mergeCell ref="C37:D37"/>
    <mergeCell ref="E37:F37"/>
    <mergeCell ref="C32:D32"/>
    <mergeCell ref="C31:F31"/>
    <mergeCell ref="B13:G13"/>
    <mergeCell ref="B14:E14"/>
    <mergeCell ref="F14:G14"/>
    <mergeCell ref="B15:C15"/>
    <mergeCell ref="D15:E15"/>
    <mergeCell ref="B23:E23"/>
    <mergeCell ref="B25:C25"/>
    <mergeCell ref="B35:C35"/>
    <mergeCell ref="B27:F27"/>
    <mergeCell ref="D41:F41"/>
  </mergeCells>
  <hyperlinks>
    <hyperlink ref="B3" location="Content!A1" display="Content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B1:M39"/>
  <sheetViews>
    <sheetView topLeftCell="A8" workbookViewId="0"/>
  </sheetViews>
  <sheetFormatPr baseColWidth="10" defaultColWidth="9" defaultRowHeight="14.25" x14ac:dyDescent="0.2"/>
  <cols>
    <col min="1" max="1" width="2.85546875" style="58" customWidth="1"/>
    <col min="2" max="2" width="22.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66" customHeight="1" x14ac:dyDescent="0.25">
      <c r="B2" s="2851" t="s">
        <v>4283</v>
      </c>
      <c r="C2" s="2851"/>
      <c r="D2" s="2851"/>
      <c r="E2" s="2851"/>
      <c r="F2" s="2851"/>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117" customHeight="1" x14ac:dyDescent="0.2">
      <c r="B8" s="427" t="s">
        <v>1067</v>
      </c>
      <c r="C8" s="2771" t="s">
        <v>3768</v>
      </c>
      <c r="D8" s="2772"/>
      <c r="E8" s="429" t="s">
        <v>1067</v>
      </c>
      <c r="F8" s="2773"/>
      <c r="G8" s="2774"/>
      <c r="H8" s="127"/>
      <c r="I8" s="128"/>
      <c r="J8" s="126"/>
      <c r="K8" s="126"/>
      <c r="L8" s="126"/>
      <c r="M8" s="126"/>
    </row>
    <row r="9" spans="2:13" ht="54.75" customHeight="1" x14ac:dyDescent="0.2">
      <c r="B9" s="428" t="s">
        <v>1446</v>
      </c>
      <c r="C9" s="2852" t="s">
        <v>2881</v>
      </c>
      <c r="D9" s="2853"/>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765"/>
      <c r="D13" s="2765"/>
      <c r="E13" s="2765"/>
      <c r="F13" s="2765"/>
      <c r="G13" s="2766"/>
      <c r="H13" s="134"/>
    </row>
    <row r="14" spans="2:13" ht="24.95" customHeight="1" x14ac:dyDescent="0.2">
      <c r="B14" s="2764" t="s">
        <v>1331</v>
      </c>
      <c r="C14" s="2765"/>
      <c r="D14" s="2765"/>
      <c r="E14" s="2766"/>
      <c r="F14" s="2770" t="s">
        <v>3763</v>
      </c>
      <c r="G14" s="2282"/>
      <c r="H14" s="7"/>
    </row>
    <row r="15" spans="2:13" ht="24.95" customHeight="1" x14ac:dyDescent="0.2">
      <c r="B15" s="2789" t="s">
        <v>1787</v>
      </c>
      <c r="C15" s="2841"/>
      <c r="D15" s="2788" t="s">
        <v>324</v>
      </c>
      <c r="E15" s="2842"/>
      <c r="F15" s="2842"/>
      <c r="G15" s="2842"/>
      <c r="H15" s="7"/>
    </row>
    <row r="16" spans="2:13" x14ac:dyDescent="0.2">
      <c r="B16" s="545"/>
      <c r="C16" s="545"/>
      <c r="D16" s="553"/>
      <c r="E16" s="545"/>
      <c r="F16" s="545"/>
      <c r="G16" s="545"/>
      <c r="H16" s="7"/>
    </row>
    <row r="17" spans="2:8" ht="24.95" customHeight="1" x14ac:dyDescent="0.2">
      <c r="B17" s="543" t="s">
        <v>1789</v>
      </c>
      <c r="C17" s="570" t="s">
        <v>1788</v>
      </c>
      <c r="D17" s="136"/>
      <c r="E17" s="135"/>
      <c r="F17" s="135"/>
      <c r="G17" s="135"/>
      <c r="H17" s="7"/>
    </row>
    <row r="18" spans="2:8" ht="24.95" customHeight="1" x14ac:dyDescent="0.2">
      <c r="B18" s="2822" t="s">
        <v>1452</v>
      </c>
      <c r="C18" s="2823"/>
      <c r="D18" s="135"/>
      <c r="E18" s="135"/>
      <c r="F18" s="135"/>
      <c r="G18" s="135"/>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781" t="s">
        <v>879</v>
      </c>
      <c r="C23" s="2781"/>
      <c r="D23" s="2781"/>
      <c r="E23" s="2781"/>
    </row>
    <row r="24" spans="2:8" ht="7.5" customHeight="1" x14ac:dyDescent="0.2"/>
    <row r="25" spans="2:8" ht="28.5" customHeight="1" x14ac:dyDescent="0.2">
      <c r="B25" s="2782" t="s">
        <v>1464</v>
      </c>
      <c r="C25" s="2782"/>
    </row>
    <row r="26" spans="2:8" ht="24.95" customHeight="1" thickBot="1" x14ac:dyDescent="0.25">
      <c r="B26" s="339" t="s">
        <v>1322</v>
      </c>
      <c r="C26" s="2792" t="s">
        <v>1323</v>
      </c>
      <c r="D26" s="2793"/>
      <c r="E26" s="2794" t="s">
        <v>1324</v>
      </c>
      <c r="F26" s="2795"/>
    </row>
    <row r="27" spans="2:8" ht="33" customHeight="1" thickBot="1" x14ac:dyDescent="0.25">
      <c r="B27" s="2807" t="s">
        <v>1790</v>
      </c>
      <c r="C27" s="2808"/>
      <c r="D27" s="2808"/>
      <c r="E27" s="2808"/>
      <c r="F27" s="2809"/>
    </row>
    <row r="28" spans="2:8" ht="36.75" customHeight="1" x14ac:dyDescent="0.2">
      <c r="B28" s="535" t="s">
        <v>442</v>
      </c>
      <c r="C28" s="2843" t="s">
        <v>23</v>
      </c>
      <c r="D28" s="2844"/>
      <c r="E28" s="2845" t="s">
        <v>1791</v>
      </c>
      <c r="F28" s="2846"/>
    </row>
    <row r="29" spans="2:8" ht="17.25" customHeight="1" x14ac:dyDescent="0.2">
      <c r="B29" s="36"/>
      <c r="C29" s="2847" t="s">
        <v>1326</v>
      </c>
      <c r="D29" s="1493"/>
      <c r="E29" s="1493"/>
      <c r="F29" s="2848"/>
    </row>
    <row r="30" spans="2:8" ht="38.25" customHeight="1" x14ac:dyDescent="0.2">
      <c r="B30" s="36" t="s">
        <v>459</v>
      </c>
      <c r="C30" s="2849" t="s">
        <v>23</v>
      </c>
      <c r="D30" s="2850"/>
      <c r="E30" s="2832" t="s">
        <v>1791</v>
      </c>
      <c r="F30" s="2833"/>
    </row>
    <row r="33" spans="2:8" ht="28.5" customHeight="1" x14ac:dyDescent="0.2">
      <c r="B33" s="2782" t="s">
        <v>882</v>
      </c>
      <c r="C33" s="2782"/>
    </row>
    <row r="34" spans="2:8" ht="36.75" customHeight="1" x14ac:dyDescent="0.2">
      <c r="B34" s="30" t="s">
        <v>448</v>
      </c>
      <c r="C34" s="2830" t="s">
        <v>8</v>
      </c>
      <c r="D34" s="2831"/>
      <c r="E34" s="2832" t="s">
        <v>8</v>
      </c>
      <c r="F34" s="2833"/>
    </row>
    <row r="35" spans="2:8" ht="36.75" customHeight="1" x14ac:dyDescent="0.2">
      <c r="B35" s="30" t="s">
        <v>449</v>
      </c>
      <c r="C35" s="2828" t="s">
        <v>331</v>
      </c>
      <c r="D35" s="2829"/>
      <c r="E35" s="1629" t="s">
        <v>332</v>
      </c>
      <c r="F35" s="1633"/>
    </row>
    <row r="38" spans="2:8" x14ac:dyDescent="0.2">
      <c r="B38" s="137" t="s">
        <v>881</v>
      </c>
    </row>
    <row r="39" spans="2:8" ht="42" customHeight="1" x14ac:dyDescent="0.25">
      <c r="B39" s="2854"/>
      <c r="C39" s="2855"/>
      <c r="D39" s="2761"/>
      <c r="E39" s="2762"/>
      <c r="F39" s="2763"/>
      <c r="G39" s="138"/>
      <c r="H39"/>
    </row>
  </sheetData>
  <sheetProtection algorithmName="SHA-512" hashValue="wiaJRJVzzF7JIf1vo8sYVkU9qLc/tEFSVPXQ/6V7CNNvelBa0ApkCqNPTickowOpWNB8bBNyAUsifw67VMWczQ==" saltValue="pq354bltiRc+i5jytTTYfw==" spinCount="100000" sheet="1" objects="1" scenarios="1"/>
  <mergeCells count="29">
    <mergeCell ref="B14:E14"/>
    <mergeCell ref="F14:G14"/>
    <mergeCell ref="B25:C25"/>
    <mergeCell ref="C26:D26"/>
    <mergeCell ref="E26:F26"/>
    <mergeCell ref="B39:C39"/>
    <mergeCell ref="C34:D34"/>
    <mergeCell ref="E34:F34"/>
    <mergeCell ref="C35:D35"/>
    <mergeCell ref="E35:F35"/>
    <mergeCell ref="D39:F39"/>
    <mergeCell ref="B13:G13"/>
    <mergeCell ref="B2:F2"/>
    <mergeCell ref="C8:D8"/>
    <mergeCell ref="F8:G8"/>
    <mergeCell ref="C9:D9"/>
    <mergeCell ref="F9:G9"/>
    <mergeCell ref="B6:C6"/>
    <mergeCell ref="B33:C33"/>
    <mergeCell ref="B15:C15"/>
    <mergeCell ref="D15:G15"/>
    <mergeCell ref="B18:C18"/>
    <mergeCell ref="B23:E23"/>
    <mergeCell ref="B27:F27"/>
    <mergeCell ref="C28:D28"/>
    <mergeCell ref="E28:F28"/>
    <mergeCell ref="C29:F29"/>
    <mergeCell ref="C30:D30"/>
    <mergeCell ref="E30:F30"/>
  </mergeCells>
  <hyperlinks>
    <hyperlink ref="B3" location="Content!A1" display="Content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B1:M35"/>
  <sheetViews>
    <sheetView topLeftCell="A8" workbookViewId="0"/>
  </sheetViews>
  <sheetFormatPr baseColWidth="10" defaultColWidth="9" defaultRowHeight="14.25" x14ac:dyDescent="0.2"/>
  <cols>
    <col min="1" max="1" width="2.85546875" style="58" customWidth="1"/>
    <col min="2" max="2" width="22.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66" customHeight="1" x14ac:dyDescent="0.25">
      <c r="B2" s="2838" t="s">
        <v>4284</v>
      </c>
      <c r="C2" s="2838"/>
      <c r="D2" s="2838"/>
      <c r="E2" s="2838"/>
      <c r="F2" s="2838"/>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111" customHeight="1" x14ac:dyDescent="0.2">
      <c r="B8" s="427" t="s">
        <v>1067</v>
      </c>
      <c r="C8" s="2771" t="s">
        <v>3770</v>
      </c>
      <c r="D8" s="2772"/>
      <c r="E8" s="429" t="s">
        <v>1067</v>
      </c>
      <c r="F8" s="2773"/>
      <c r="G8" s="2774"/>
      <c r="H8" s="127"/>
      <c r="I8" s="128"/>
      <c r="J8" s="126"/>
      <c r="K8" s="126"/>
      <c r="L8" s="126"/>
      <c r="M8" s="126"/>
    </row>
    <row r="9" spans="2:13" ht="69.75" customHeight="1" x14ac:dyDescent="0.2">
      <c r="B9" s="428" t="s">
        <v>1446</v>
      </c>
      <c r="C9" s="2771" t="s">
        <v>3771</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765"/>
      <c r="D13" s="2765"/>
      <c r="E13" s="2765"/>
      <c r="F13" s="2765"/>
      <c r="G13" s="2766"/>
      <c r="H13" s="134"/>
    </row>
    <row r="14" spans="2:13" ht="24.95" customHeight="1" x14ac:dyDescent="0.2">
      <c r="B14" s="2856" t="s">
        <v>3763</v>
      </c>
      <c r="C14" s="2857"/>
      <c r="D14" s="2858" t="s">
        <v>1338</v>
      </c>
      <c r="E14" s="2821"/>
      <c r="F14" s="2821"/>
      <c r="G14" s="2821"/>
      <c r="H14" s="7"/>
    </row>
    <row r="15" spans="2:13" x14ac:dyDescent="0.2">
      <c r="B15" s="545"/>
      <c r="C15" s="545"/>
      <c r="D15" s="553"/>
      <c r="E15" s="545"/>
      <c r="F15" s="545"/>
      <c r="G15" s="545"/>
      <c r="H15" s="7"/>
    </row>
    <row r="16" spans="2:13" ht="41.25" customHeight="1" x14ac:dyDescent="0.2">
      <c r="B16" s="653" t="s">
        <v>1851</v>
      </c>
      <c r="C16" s="118" t="s">
        <v>1848</v>
      </c>
      <c r="D16" s="136"/>
      <c r="E16" s="135"/>
      <c r="F16" s="135"/>
      <c r="G16" s="135"/>
      <c r="H16" s="7"/>
    </row>
    <row r="17" spans="2:8" ht="24.95" customHeight="1" x14ac:dyDescent="0.2">
      <c r="B17" s="2822" t="s">
        <v>1786</v>
      </c>
      <c r="C17" s="2823"/>
      <c r="D17" s="135"/>
      <c r="E17" s="135"/>
      <c r="F17" s="135"/>
      <c r="G17" s="135"/>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781" t="s">
        <v>879</v>
      </c>
      <c r="C22" s="2781"/>
      <c r="D22" s="2781"/>
      <c r="E22" s="2781"/>
    </row>
    <row r="23" spans="2:8" ht="7.5" customHeight="1" x14ac:dyDescent="0.2"/>
    <row r="24" spans="2:8" ht="28.5" customHeight="1" x14ac:dyDescent="0.2">
      <c r="B24" s="2782" t="s">
        <v>1464</v>
      </c>
      <c r="C24" s="2782"/>
    </row>
    <row r="25" spans="2:8" ht="24.95" customHeight="1" thickBot="1" x14ac:dyDescent="0.25">
      <c r="B25" s="339" t="s">
        <v>1322</v>
      </c>
      <c r="C25" s="2792" t="s">
        <v>1323</v>
      </c>
      <c r="D25" s="2793"/>
      <c r="E25" s="2794" t="s">
        <v>1324</v>
      </c>
      <c r="F25" s="2795"/>
    </row>
    <row r="26" spans="2:8" ht="35.25" customHeight="1" thickBot="1" x14ac:dyDescent="0.25">
      <c r="B26" s="2778" t="s">
        <v>1310</v>
      </c>
      <c r="C26" s="2779"/>
      <c r="D26" s="2779"/>
      <c r="E26" s="2779"/>
      <c r="F26" s="2780"/>
    </row>
    <row r="29" spans="2:8" ht="28.5" customHeight="1" x14ac:dyDescent="0.2">
      <c r="B29" s="2782" t="s">
        <v>882</v>
      </c>
      <c r="C29" s="2782"/>
    </row>
    <row r="30" spans="2:8" ht="36.75" customHeight="1" x14ac:dyDescent="0.2">
      <c r="B30" s="30" t="s">
        <v>448</v>
      </c>
      <c r="C30" s="2830" t="s">
        <v>8</v>
      </c>
      <c r="D30" s="2831"/>
      <c r="E30" s="2832" t="s">
        <v>8</v>
      </c>
      <c r="F30" s="2833"/>
    </row>
    <row r="31" spans="2:8" ht="36.75" customHeight="1" x14ac:dyDescent="0.2">
      <c r="B31" s="30" t="s">
        <v>449</v>
      </c>
      <c r="C31" s="2828" t="s">
        <v>331</v>
      </c>
      <c r="D31" s="2829"/>
      <c r="E31" s="1629" t="s">
        <v>332</v>
      </c>
      <c r="F31" s="1633"/>
    </row>
    <row r="34" spans="2:8" x14ac:dyDescent="0.2">
      <c r="B34" s="137" t="s">
        <v>881</v>
      </c>
    </row>
    <row r="35" spans="2:8" ht="42" customHeight="1" x14ac:dyDescent="0.25">
      <c r="B35" s="2854"/>
      <c r="C35" s="2855"/>
      <c r="D35" s="2761"/>
      <c r="E35" s="2762"/>
      <c r="F35" s="2763"/>
      <c r="G35" s="138"/>
      <c r="H35"/>
    </row>
  </sheetData>
  <sheetProtection algorithmName="SHA-512" hashValue="5vGJP1BQfCW+hDW7RCNekNcbrTS3SVdfzmWNV318MbVGuq4ZGJaub8Cb4w4H2QVXerWU1Hxs1otYsYJc19xdPA==" saltValue="nt2rwKnsEOr/f/XdppbxAg==" spinCount="100000" sheet="1" objects="1" scenarios="1"/>
  <mergeCells count="22">
    <mergeCell ref="C31:D31"/>
    <mergeCell ref="E31:F31"/>
    <mergeCell ref="B35:C35"/>
    <mergeCell ref="D35:F35"/>
    <mergeCell ref="C25:D25"/>
    <mergeCell ref="E25:F25"/>
    <mergeCell ref="B26:F26"/>
    <mergeCell ref="B29:C29"/>
    <mergeCell ref="C30:D30"/>
    <mergeCell ref="E30:F30"/>
    <mergeCell ref="B24:C24"/>
    <mergeCell ref="B2:F2"/>
    <mergeCell ref="B6:C6"/>
    <mergeCell ref="C8:D8"/>
    <mergeCell ref="F8:G8"/>
    <mergeCell ref="C9:D9"/>
    <mergeCell ref="F9:G9"/>
    <mergeCell ref="B13:G13"/>
    <mergeCell ref="B14:C14"/>
    <mergeCell ref="D14:G14"/>
    <mergeCell ref="B17:C17"/>
    <mergeCell ref="B22:E22"/>
  </mergeCells>
  <hyperlinks>
    <hyperlink ref="B3" location="Content!A1" display="Content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B1:M37"/>
  <sheetViews>
    <sheetView workbookViewId="0">
      <selection activeCell="B15" sqref="B15:E16"/>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7.85546875" style="58" customWidth="1"/>
    <col min="6" max="6" width="22.7109375" style="58" customWidth="1"/>
    <col min="7" max="7" width="18.7109375" style="58" customWidth="1"/>
    <col min="8" max="16384" width="9" style="58"/>
  </cols>
  <sheetData>
    <row r="1" spans="2:13" ht="9" customHeight="1" x14ac:dyDescent="0.2"/>
    <row r="2" spans="2:13" ht="51.75" customHeight="1" x14ac:dyDescent="0.25">
      <c r="B2" s="1432" t="s">
        <v>894</v>
      </c>
      <c r="C2" s="1432"/>
      <c r="D2" s="1432"/>
      <c r="E2" s="1432"/>
      <c r="F2" s="1432"/>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38.25" customHeight="1" x14ac:dyDescent="0.2">
      <c r="B8" s="427" t="s">
        <v>1067</v>
      </c>
      <c r="C8" s="2771" t="s">
        <v>2954</v>
      </c>
      <c r="D8" s="2772"/>
      <c r="E8" s="429" t="s">
        <v>1067</v>
      </c>
      <c r="F8" s="2773"/>
      <c r="G8" s="2774"/>
      <c r="H8" s="127"/>
      <c r="I8" s="128"/>
      <c r="J8" s="126"/>
      <c r="K8" s="126"/>
      <c r="L8" s="126"/>
      <c r="M8" s="126"/>
    </row>
    <row r="9" spans="2:13" ht="78.75" customHeight="1" x14ac:dyDescent="0.2">
      <c r="B9" s="428" t="s">
        <v>1446</v>
      </c>
      <c r="C9" s="2839" t="s">
        <v>4285</v>
      </c>
      <c r="D9" s="2840"/>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765"/>
      <c r="D13" s="2765"/>
      <c r="E13" s="2765"/>
      <c r="F13" s="2765"/>
      <c r="G13" s="2766"/>
      <c r="H13" s="134"/>
    </row>
    <row r="14" spans="2:13" ht="24.95" customHeight="1" x14ac:dyDescent="0.2">
      <c r="B14" s="2764" t="s">
        <v>1331</v>
      </c>
      <c r="C14" s="2765"/>
      <c r="D14" s="2765"/>
      <c r="E14" s="2766"/>
      <c r="F14" s="2770" t="s">
        <v>3763</v>
      </c>
      <c r="G14" s="2282"/>
      <c r="H14" s="7"/>
    </row>
    <row r="15" spans="2:13" ht="24.95" customHeight="1" x14ac:dyDescent="0.2">
      <c r="B15" s="2764" t="s">
        <v>1485</v>
      </c>
      <c r="C15" s="2765"/>
      <c r="D15" s="2766"/>
      <c r="E15" s="569" t="s">
        <v>1465</v>
      </c>
      <c r="F15" s="545"/>
      <c r="G15" s="545"/>
      <c r="H15" s="7"/>
    </row>
    <row r="16" spans="2:13" ht="24.95" customHeight="1" x14ac:dyDescent="0.2">
      <c r="B16" s="551" t="s">
        <v>1333</v>
      </c>
      <c r="C16" s="536" t="s">
        <v>1334</v>
      </c>
      <c r="D16" s="536" t="s">
        <v>1335</v>
      </c>
      <c r="E16" s="550"/>
      <c r="F16" s="545"/>
      <c r="G16" s="545"/>
      <c r="H16" s="7"/>
    </row>
    <row r="17" spans="2:8" x14ac:dyDescent="0.2">
      <c r="B17" s="42"/>
      <c r="C17" s="42"/>
      <c r="D17" s="546"/>
      <c r="E17" s="42"/>
      <c r="F17" s="42"/>
      <c r="G17" s="42"/>
      <c r="H17" s="7"/>
    </row>
    <row r="18" spans="2:8" ht="24.95" customHeight="1" x14ac:dyDescent="0.2">
      <c r="B18" s="543" t="s">
        <v>1339</v>
      </c>
      <c r="C18" s="544" t="s">
        <v>1340</v>
      </c>
      <c r="D18" s="547"/>
      <c r="E18" s="545"/>
      <c r="F18" s="545"/>
      <c r="G18" s="545"/>
      <c r="H18" s="7"/>
    </row>
    <row r="19" spans="2:8" ht="24.95" customHeight="1" x14ac:dyDescent="0.2">
      <c r="B19" s="2822" t="s">
        <v>1453</v>
      </c>
      <c r="C19" s="2823"/>
      <c r="D19" s="545"/>
      <c r="E19" s="545"/>
      <c r="F19" s="545"/>
      <c r="G19" s="545"/>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781" t="s">
        <v>879</v>
      </c>
      <c r="C24" s="2781"/>
      <c r="D24" s="2781"/>
      <c r="E24" s="2781"/>
    </row>
    <row r="25" spans="2:8" ht="7.5" customHeight="1" x14ac:dyDescent="0.2"/>
    <row r="26" spans="2:8" ht="28.5" customHeight="1" x14ac:dyDescent="0.2">
      <c r="B26" s="2782" t="s">
        <v>1464</v>
      </c>
      <c r="C26" s="2782"/>
    </row>
    <row r="27" spans="2:8" ht="24.95" customHeight="1" thickBot="1" x14ac:dyDescent="0.25">
      <c r="B27" s="339" t="s">
        <v>1322</v>
      </c>
      <c r="C27" s="2792" t="s">
        <v>1323</v>
      </c>
      <c r="D27" s="2793"/>
      <c r="E27" s="2794" t="s">
        <v>1324</v>
      </c>
      <c r="F27" s="2795"/>
    </row>
    <row r="28" spans="2:8" ht="37.5" customHeight="1" thickBot="1" x14ac:dyDescent="0.25">
      <c r="B28" s="2778" t="s">
        <v>1308</v>
      </c>
      <c r="C28" s="2779"/>
      <c r="D28" s="2779"/>
      <c r="E28" s="2779"/>
      <c r="F28" s="2780"/>
    </row>
    <row r="31" spans="2:8" ht="28.5" customHeight="1" thickBot="1" x14ac:dyDescent="0.25">
      <c r="B31" s="2859" t="s">
        <v>882</v>
      </c>
      <c r="C31" s="2859"/>
    </row>
    <row r="32" spans="2:8" ht="30.75" customHeight="1" thickBot="1" x14ac:dyDescent="0.25">
      <c r="B32" s="2778" t="s">
        <v>1309</v>
      </c>
      <c r="C32" s="2779"/>
      <c r="D32" s="2779"/>
      <c r="E32" s="2779"/>
      <c r="F32" s="2780"/>
    </row>
    <row r="36" spans="2:8" x14ac:dyDescent="0.2">
      <c r="B36" s="137" t="s">
        <v>881</v>
      </c>
    </row>
    <row r="37" spans="2:8" ht="42" customHeight="1" x14ac:dyDescent="0.25">
      <c r="B37" s="2759"/>
      <c r="C37" s="2760"/>
      <c r="D37" s="2761"/>
      <c r="E37" s="2762"/>
      <c r="F37" s="2763"/>
      <c r="G37" s="138"/>
      <c r="H37"/>
    </row>
  </sheetData>
  <sheetProtection algorithmName="SHA-512" hashValue="dRpJ4AEyAs+BgITxeuAD+NHjUwzbTHYJbs0GYM6Yo8hbJDh8BN5hX5alJGZuY6NBwH0K4vY70ZMo62lVkBzs4A==" saltValue="IeZ3FiSXRjqUmXl8aZiujw==" spinCount="100000" sheet="1" objects="1" scenarios="1"/>
  <mergeCells count="20">
    <mergeCell ref="B37:C37"/>
    <mergeCell ref="D37:F37"/>
    <mergeCell ref="B28:F28"/>
    <mergeCell ref="B32:F32"/>
    <mergeCell ref="B31:C31"/>
    <mergeCell ref="C27:D27"/>
    <mergeCell ref="E27:F27"/>
    <mergeCell ref="B19:C19"/>
    <mergeCell ref="B24:E24"/>
    <mergeCell ref="B26:C26"/>
    <mergeCell ref="B14:E14"/>
    <mergeCell ref="F14:G14"/>
    <mergeCell ref="B15:D15"/>
    <mergeCell ref="B13:G13"/>
    <mergeCell ref="B2:F2"/>
    <mergeCell ref="C8:D8"/>
    <mergeCell ref="F8:G8"/>
    <mergeCell ref="C9:D9"/>
    <mergeCell ref="F9:G9"/>
    <mergeCell ref="B6:C6"/>
  </mergeCells>
  <hyperlinks>
    <hyperlink ref="B3" location="Content!A1" display="Content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B1:M39"/>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30.140625" style="58" customWidth="1"/>
    <col min="8" max="16384" width="9" style="58"/>
  </cols>
  <sheetData>
    <row r="1" spans="2:13" ht="9" customHeight="1" x14ac:dyDescent="0.2"/>
    <row r="2" spans="2:13" ht="54.75" customHeight="1" x14ac:dyDescent="0.25">
      <c r="B2" s="1432" t="s">
        <v>2882</v>
      </c>
      <c r="C2" s="1432"/>
      <c r="D2" s="1432"/>
      <c r="E2" s="1432"/>
      <c r="F2" s="1432"/>
      <c r="G2" s="1432"/>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69.75" customHeight="1" x14ac:dyDescent="0.2">
      <c r="B8" s="427" t="s">
        <v>1067</v>
      </c>
      <c r="C8" s="2862" t="s">
        <v>2955</v>
      </c>
      <c r="D8" s="2863"/>
      <c r="E8" s="429" t="s">
        <v>1067</v>
      </c>
      <c r="F8" s="2773"/>
      <c r="G8" s="2774"/>
      <c r="H8" s="127"/>
      <c r="I8" s="128"/>
      <c r="J8" s="126"/>
      <c r="K8" s="126"/>
      <c r="L8" s="126"/>
      <c r="M8" s="126"/>
    </row>
    <row r="9" spans="2:13" ht="84" customHeight="1" x14ac:dyDescent="0.2">
      <c r="B9" s="428" t="s">
        <v>1446</v>
      </c>
      <c r="C9" s="2771" t="s">
        <v>2883</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s="42" customFormat="1" ht="24.95" customHeight="1" x14ac:dyDescent="0.2">
      <c r="B13" s="2764" t="s">
        <v>1330</v>
      </c>
      <c r="C13" s="2765"/>
      <c r="D13" s="2765"/>
      <c r="E13" s="2765"/>
      <c r="F13" s="2765"/>
      <c r="G13" s="2766"/>
      <c r="H13" s="554"/>
    </row>
    <row r="14" spans="2:13" s="42" customFormat="1" ht="24.95" customHeight="1" x14ac:dyDescent="0.2">
      <c r="B14" s="2764" t="s">
        <v>1331</v>
      </c>
      <c r="C14" s="2765"/>
      <c r="D14" s="2765"/>
      <c r="E14" s="2765"/>
      <c r="F14" s="2766"/>
      <c r="G14" s="557" t="s">
        <v>3772</v>
      </c>
    </row>
    <row r="15" spans="2:13" s="42" customFormat="1" ht="24.95" customHeight="1" x14ac:dyDescent="0.2">
      <c r="B15" s="2764" t="s">
        <v>1485</v>
      </c>
      <c r="C15" s="2860"/>
      <c r="D15" s="2860"/>
      <c r="E15" s="2861"/>
      <c r="F15" s="548" t="s">
        <v>1332</v>
      </c>
      <c r="G15" s="545"/>
    </row>
    <row r="16" spans="2:13" s="42" customFormat="1" ht="24.95" customHeight="1" x14ac:dyDescent="0.2">
      <c r="B16" s="118" t="s">
        <v>1489</v>
      </c>
      <c r="C16" s="2764" t="s">
        <v>1335</v>
      </c>
      <c r="D16" s="2765"/>
      <c r="E16" s="2766"/>
      <c r="F16" s="545"/>
      <c r="G16" s="545"/>
    </row>
    <row r="17" spans="2:8" s="42" customFormat="1" ht="24.95" customHeight="1" x14ac:dyDescent="0.2">
      <c r="B17" s="555"/>
      <c r="C17" s="2789" t="s">
        <v>1341</v>
      </c>
      <c r="D17" s="2841"/>
      <c r="E17" s="556"/>
      <c r="F17" s="545"/>
      <c r="G17" s="545"/>
    </row>
    <row r="18" spans="2:8" x14ac:dyDescent="0.2">
      <c r="B18" s="42"/>
      <c r="C18" s="42"/>
      <c r="D18" s="42"/>
      <c r="E18" s="42"/>
      <c r="F18" s="42"/>
      <c r="G18" s="42"/>
      <c r="H18" s="7"/>
    </row>
    <row r="19" spans="2:8" s="42" customFormat="1" ht="24.95" customHeight="1" x14ac:dyDescent="0.2">
      <c r="C19" s="543" t="s">
        <v>1342</v>
      </c>
      <c r="D19" s="558" t="s">
        <v>1343</v>
      </c>
      <c r="E19" s="545"/>
      <c r="F19" s="545"/>
      <c r="G19" s="545"/>
    </row>
    <row r="20" spans="2:8" s="42" customFormat="1" ht="24.95" customHeight="1" x14ac:dyDescent="0.2">
      <c r="C20" s="2822" t="s">
        <v>1454</v>
      </c>
      <c r="D20" s="2823"/>
      <c r="E20" s="545"/>
      <c r="F20" s="545"/>
      <c r="G20" s="545"/>
    </row>
    <row r="21" spans="2:8" x14ac:dyDescent="0.2">
      <c r="B21" s="7"/>
      <c r="C21" s="7"/>
      <c r="D21" s="7"/>
      <c r="E21" s="7"/>
      <c r="F21" s="7"/>
      <c r="G21" s="7"/>
      <c r="H21" s="7"/>
    </row>
    <row r="22" spans="2:8" x14ac:dyDescent="0.2">
      <c r="B22" s="7"/>
      <c r="C22" s="7"/>
      <c r="D22" s="7"/>
      <c r="E22" s="7"/>
      <c r="F22" s="7"/>
      <c r="G22" s="7"/>
      <c r="H22" s="7"/>
    </row>
    <row r="23" spans="2:8" x14ac:dyDescent="0.2">
      <c r="B23" s="7"/>
      <c r="C23" s="7"/>
      <c r="D23" s="7"/>
      <c r="E23" s="7"/>
      <c r="F23" s="7"/>
      <c r="G23" s="7"/>
      <c r="H23" s="7"/>
    </row>
    <row r="25" spans="2:8" ht="33" customHeight="1" x14ac:dyDescent="0.25">
      <c r="B25" s="2781" t="s">
        <v>879</v>
      </c>
      <c r="C25" s="2781"/>
      <c r="D25" s="2781"/>
      <c r="E25" s="2781"/>
    </row>
    <row r="26" spans="2:8" ht="7.5" customHeight="1" x14ac:dyDescent="0.2"/>
    <row r="27" spans="2:8" ht="28.5" customHeight="1" x14ac:dyDescent="0.2">
      <c r="B27" s="2782" t="s">
        <v>1464</v>
      </c>
      <c r="C27" s="2782"/>
    </row>
    <row r="28" spans="2:8" ht="24" customHeight="1" thickBot="1" x14ac:dyDescent="0.25">
      <c r="B28" s="2792" t="s">
        <v>1322</v>
      </c>
      <c r="C28" s="2793"/>
      <c r="D28" s="149" t="s">
        <v>1323</v>
      </c>
      <c r="E28" s="340"/>
      <c r="F28" s="2792" t="s">
        <v>1324</v>
      </c>
      <c r="G28" s="2793"/>
    </row>
    <row r="29" spans="2:8" ht="36.75" customHeight="1" thickBot="1" x14ac:dyDescent="0.25">
      <c r="B29" s="2778" t="s">
        <v>887</v>
      </c>
      <c r="C29" s="2779"/>
      <c r="D29" s="2779"/>
      <c r="E29" s="2779"/>
      <c r="F29" s="2779"/>
      <c r="G29" s="2780"/>
    </row>
    <row r="32" spans="2:8" ht="28.5" customHeight="1" x14ac:dyDescent="0.2">
      <c r="B32" s="2782" t="s">
        <v>882</v>
      </c>
      <c r="C32" s="2782"/>
    </row>
    <row r="33" spans="2:9" ht="36.75" customHeight="1" x14ac:dyDescent="0.2">
      <c r="B33" s="30" t="s">
        <v>496</v>
      </c>
      <c r="C33" s="1920" t="s">
        <v>339</v>
      </c>
      <c r="D33" s="2800" t="s">
        <v>340</v>
      </c>
      <c r="E33" s="2800"/>
      <c r="F33" s="2801" t="s">
        <v>341</v>
      </c>
      <c r="G33" s="2801"/>
    </row>
    <row r="34" spans="2:9" ht="36.75" customHeight="1" x14ac:dyDescent="0.2">
      <c r="B34" s="30" t="s">
        <v>497</v>
      </c>
      <c r="C34" s="2112"/>
      <c r="D34" s="2806" t="s">
        <v>576</v>
      </c>
      <c r="E34" s="2806"/>
      <c r="F34" s="2112" t="s">
        <v>1301</v>
      </c>
      <c r="G34" s="2112"/>
    </row>
    <row r="38" spans="2:9" x14ac:dyDescent="0.2">
      <c r="B38" s="137" t="s">
        <v>881</v>
      </c>
    </row>
    <row r="39" spans="2:9" ht="42" customHeight="1" x14ac:dyDescent="0.25">
      <c r="B39" s="2759"/>
      <c r="C39" s="2760"/>
      <c r="D39" s="2761"/>
      <c r="E39" s="2762"/>
      <c r="F39" s="2762"/>
      <c r="G39" s="2763"/>
      <c r="H39" s="138"/>
      <c r="I39"/>
    </row>
  </sheetData>
  <sheetProtection algorithmName="SHA-512" hashValue="uxGNUjR76Fal5cEpJvzWSIOKP8Qajl4hakyecxcryDLCOo+H5FExNX171huLnOYiCpQ63C9fwj2YuDs13CNpFA==" saltValue="Pn5X4md0/BigLE7cVoM6Bw==" spinCount="100000" sheet="1" objects="1" scenarios="1"/>
  <mergeCells count="25">
    <mergeCell ref="B2:G2"/>
    <mergeCell ref="B39:C39"/>
    <mergeCell ref="D39:G39"/>
    <mergeCell ref="C33:C34"/>
    <mergeCell ref="D33:E33"/>
    <mergeCell ref="F33:G33"/>
    <mergeCell ref="D34:E34"/>
    <mergeCell ref="F34:G34"/>
    <mergeCell ref="C8:D8"/>
    <mergeCell ref="F8:G8"/>
    <mergeCell ref="C9:D9"/>
    <mergeCell ref="F9:G9"/>
    <mergeCell ref="B6:C6"/>
    <mergeCell ref="B32:C32"/>
    <mergeCell ref="B25:E25"/>
    <mergeCell ref="B27:C27"/>
    <mergeCell ref="B29:G29"/>
    <mergeCell ref="C17:D17"/>
    <mergeCell ref="C20:D20"/>
    <mergeCell ref="B13:G13"/>
    <mergeCell ref="B14:F14"/>
    <mergeCell ref="B15:E15"/>
    <mergeCell ref="C16:E16"/>
    <mergeCell ref="B28:C28"/>
    <mergeCell ref="F28:G28"/>
  </mergeCells>
  <hyperlinks>
    <hyperlink ref="B3" location="Content!A1" display="Content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B1:M34"/>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9.5" customHeight="1" x14ac:dyDescent="0.25">
      <c r="B2" s="2871" t="s">
        <v>4326</v>
      </c>
      <c r="C2" s="2871"/>
      <c r="D2" s="2871"/>
      <c r="E2" s="2871"/>
      <c r="F2" s="2871"/>
      <c r="G2" s="1338"/>
      <c r="H2" s="26"/>
      <c r="I2"/>
    </row>
    <row r="3" spans="2:13" s="1" customFormat="1" ht="16.5" customHeight="1" x14ac:dyDescent="0.25">
      <c r="B3" s="1339" t="s">
        <v>843</v>
      </c>
      <c r="C3" s="89"/>
      <c r="D3" s="89"/>
      <c r="E3" s="89"/>
      <c r="F3" s="89"/>
      <c r="G3" s="1340"/>
      <c r="H3" s="155"/>
      <c r="I3" s="155"/>
      <c r="J3" s="156"/>
      <c r="K3"/>
      <c r="L3"/>
      <c r="M3"/>
    </row>
    <row r="4" spans="2:13" x14ac:dyDescent="0.2">
      <c r="B4" s="1341"/>
      <c r="C4" s="1341"/>
      <c r="D4" s="1341"/>
      <c r="E4" s="1341"/>
      <c r="F4" s="1341"/>
      <c r="G4" s="1341"/>
    </row>
    <row r="5" spans="2:13" ht="18" x14ac:dyDescent="0.25">
      <c r="B5" s="1342"/>
      <c r="C5" s="1342"/>
      <c r="D5" s="1341"/>
      <c r="E5" s="1342"/>
      <c r="F5" s="1342"/>
      <c r="G5" s="1342"/>
      <c r="H5" s="124"/>
    </row>
    <row r="6" spans="2:13" ht="27.75" customHeight="1" x14ac:dyDescent="0.25">
      <c r="B6" s="2880" t="s">
        <v>4265</v>
      </c>
      <c r="C6" s="2880"/>
      <c r="D6" s="1342"/>
      <c r="E6" s="1343" t="s">
        <v>4266</v>
      </c>
      <c r="F6" s="1341"/>
      <c r="G6" s="1341"/>
      <c r="H6" s="24"/>
    </row>
    <row r="7" spans="2:13" ht="8.25" customHeight="1" x14ac:dyDescent="0.2">
      <c r="B7" s="1344"/>
      <c r="C7" s="1344"/>
      <c r="D7" s="1344"/>
      <c r="E7" s="1345"/>
      <c r="F7" s="1341"/>
      <c r="G7" s="1341"/>
      <c r="H7" s="27"/>
      <c r="J7" s="126"/>
      <c r="K7" s="126"/>
      <c r="L7" s="126"/>
      <c r="M7" s="126"/>
    </row>
    <row r="8" spans="2:13" ht="84" customHeight="1" x14ac:dyDescent="0.2">
      <c r="B8" s="1346" t="s">
        <v>4267</v>
      </c>
      <c r="C8" s="2872" t="s">
        <v>4268</v>
      </c>
      <c r="D8" s="2873"/>
      <c r="E8" s="1347" t="s">
        <v>4267</v>
      </c>
      <c r="F8" s="2874"/>
      <c r="G8" s="2875"/>
      <c r="H8" s="127"/>
      <c r="I8" s="128"/>
      <c r="J8" s="126"/>
      <c r="K8" s="126"/>
      <c r="L8" s="126"/>
      <c r="M8" s="126"/>
    </row>
    <row r="9" spans="2:13" ht="84" customHeight="1" x14ac:dyDescent="0.2">
      <c r="B9" s="1348" t="s">
        <v>4269</v>
      </c>
      <c r="C9" s="2876" t="s">
        <v>4270</v>
      </c>
      <c r="D9" s="2877"/>
      <c r="E9" s="1349" t="s">
        <v>4269</v>
      </c>
      <c r="F9" s="2878"/>
      <c r="G9" s="2879"/>
      <c r="H9" s="127"/>
      <c r="I9" s="128"/>
      <c r="J9" s="125"/>
      <c r="K9" s="126"/>
      <c r="L9" s="126"/>
      <c r="M9" s="126"/>
    </row>
    <row r="10" spans="2:13" ht="24" customHeight="1" x14ac:dyDescent="0.2">
      <c r="B10" s="1350"/>
      <c r="C10" s="1350"/>
      <c r="D10" s="1350"/>
      <c r="E10" s="1351"/>
      <c r="F10" s="1352"/>
      <c r="G10" s="1352"/>
      <c r="H10" s="132"/>
      <c r="I10" s="128"/>
      <c r="J10" s="125"/>
      <c r="K10" s="126"/>
      <c r="L10" s="126"/>
      <c r="M10" s="126"/>
    </row>
    <row r="11" spans="2:13" ht="15.75" x14ac:dyDescent="0.2">
      <c r="B11" s="1350"/>
      <c r="C11" s="1344"/>
      <c r="D11" s="1344"/>
      <c r="E11" s="1353"/>
      <c r="F11" s="1341"/>
      <c r="G11" s="1341"/>
      <c r="H11" s="133"/>
      <c r="I11" s="125"/>
      <c r="J11" s="125"/>
      <c r="K11" s="126"/>
      <c r="L11" s="126"/>
      <c r="M11" s="126"/>
    </row>
    <row r="12" spans="2:13" ht="15" customHeight="1" x14ac:dyDescent="0.2">
      <c r="B12" s="628" t="s">
        <v>4271</v>
      </c>
      <c r="C12" s="1341"/>
      <c r="D12" s="1341"/>
      <c r="E12" s="1341"/>
      <c r="F12" s="1341"/>
      <c r="G12" s="1341"/>
    </row>
    <row r="13" spans="2:13" s="42" customFormat="1" ht="24.95" customHeight="1" x14ac:dyDescent="0.2">
      <c r="B13" s="2864" t="s">
        <v>4272</v>
      </c>
      <c r="C13" s="2865"/>
      <c r="D13" s="2865"/>
      <c r="E13" s="2865"/>
      <c r="F13" s="2865"/>
      <c r="G13" s="2866"/>
      <c r="H13" s="554"/>
    </row>
    <row r="14" spans="2:13" s="42" customFormat="1" ht="12" x14ac:dyDescent="0.2">
      <c r="B14" s="1354"/>
      <c r="C14" s="1354"/>
      <c r="D14" s="1355"/>
      <c r="E14" s="1354"/>
      <c r="F14" s="1354"/>
      <c r="G14" s="1354"/>
    </row>
    <row r="15" spans="2:13" s="42" customFormat="1" ht="24.95" customHeight="1" x14ac:dyDescent="0.2">
      <c r="B15" s="2881" t="s">
        <v>4273</v>
      </c>
      <c r="C15" s="2882"/>
      <c r="D15" s="2883"/>
      <c r="E15" s="2869" t="s">
        <v>4274</v>
      </c>
      <c r="F15" s="2870"/>
      <c r="G15" s="2870"/>
    </row>
    <row r="16" spans="2:13" s="42" customFormat="1" ht="24.95" customHeight="1" x14ac:dyDescent="0.2">
      <c r="B16" s="2867" t="s">
        <v>4275</v>
      </c>
      <c r="C16" s="2868"/>
      <c r="D16" s="2868"/>
      <c r="E16" s="2868"/>
      <c r="F16" s="2868"/>
      <c r="G16" s="2868"/>
    </row>
    <row r="17" spans="2:8" x14ac:dyDescent="0.2">
      <c r="B17" s="628"/>
      <c r="C17" s="628"/>
      <c r="D17" s="628"/>
      <c r="E17" s="628"/>
      <c r="F17" s="628"/>
      <c r="G17" s="628"/>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781" t="s">
        <v>879</v>
      </c>
      <c r="C21" s="2781"/>
      <c r="D21" s="2781"/>
      <c r="E21" s="2781"/>
    </row>
    <row r="22" spans="2:8" ht="7.5" customHeight="1" x14ac:dyDescent="0.2"/>
    <row r="23" spans="2:8" ht="28.5" customHeight="1" x14ac:dyDescent="0.2">
      <c r="B23" s="2782" t="s">
        <v>1464</v>
      </c>
      <c r="C23" s="2782"/>
    </row>
    <row r="24" spans="2:8" ht="24.95" customHeight="1" thickBot="1" x14ac:dyDescent="0.25">
      <c r="B24" s="339" t="s">
        <v>1322</v>
      </c>
      <c r="C24" s="2792" t="s">
        <v>1323</v>
      </c>
      <c r="D24" s="2793"/>
      <c r="E24" s="2794" t="s">
        <v>1324</v>
      </c>
      <c r="F24" s="2795"/>
    </row>
    <row r="25" spans="2:8" ht="33" customHeight="1" thickBot="1" x14ac:dyDescent="0.25">
      <c r="B25" s="2778" t="s">
        <v>1303</v>
      </c>
      <c r="C25" s="2779"/>
      <c r="D25" s="2779"/>
      <c r="E25" s="2779"/>
      <c r="F25" s="2780"/>
    </row>
    <row r="28" spans="2:8" ht="28.5" customHeight="1" x14ac:dyDescent="0.2">
      <c r="B28" s="2782" t="s">
        <v>882</v>
      </c>
      <c r="C28" s="2782"/>
    </row>
    <row r="29" spans="2:8" ht="48.75" customHeight="1" x14ac:dyDescent="0.2">
      <c r="B29" s="30" t="s">
        <v>790</v>
      </c>
      <c r="C29" s="2800" t="s">
        <v>342</v>
      </c>
      <c r="D29" s="2800"/>
      <c r="E29" s="2801" t="s">
        <v>343</v>
      </c>
      <c r="F29" s="2801"/>
    </row>
    <row r="33" spans="2:8" x14ac:dyDescent="0.2">
      <c r="B33" s="137" t="s">
        <v>881</v>
      </c>
    </row>
    <row r="34" spans="2:8" ht="42" customHeight="1" x14ac:dyDescent="0.25">
      <c r="B34" s="2759"/>
      <c r="C34" s="2760"/>
      <c r="D34" s="2761"/>
      <c r="E34" s="2762"/>
      <c r="F34" s="2763"/>
      <c r="G34" s="138"/>
      <c r="H34"/>
    </row>
  </sheetData>
  <sheetProtection algorithmName="SHA-512" hashValue="LSmhUR3ujOA/OlywCr6iloZKoQaMHaBEY0Znh3TU6f2PK4mD79hFn7dw0oJz5UjSK/5yZ67UtQMJhhvjCgpEXA==" saltValue="uFjopuUujZMHsYFZvBogFg==" spinCount="100000" sheet="1" objects="1" scenarios="1"/>
  <mergeCells count="20">
    <mergeCell ref="B34:C34"/>
    <mergeCell ref="B15:D15"/>
    <mergeCell ref="C29:D29"/>
    <mergeCell ref="E29:F29"/>
    <mergeCell ref="C24:D24"/>
    <mergeCell ref="E24:F24"/>
    <mergeCell ref="B25:F25"/>
    <mergeCell ref="D34:F34"/>
    <mergeCell ref="B28:C28"/>
    <mergeCell ref="B21:E21"/>
    <mergeCell ref="B23:C23"/>
    <mergeCell ref="B13:G13"/>
    <mergeCell ref="B16:G16"/>
    <mergeCell ref="E15:G15"/>
    <mergeCell ref="B2:F2"/>
    <mergeCell ref="C8:D8"/>
    <mergeCell ref="F8:G8"/>
    <mergeCell ref="C9:D9"/>
    <mergeCell ref="F9:G9"/>
    <mergeCell ref="B6:C6"/>
  </mergeCells>
  <hyperlinks>
    <hyperlink ref="B3" location="Content!A1" display="Content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2057-1A76-4D82-8FF7-10FAA29B1291}">
  <dimension ref="B1:M26"/>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9.5" customHeight="1" x14ac:dyDescent="0.25">
      <c r="B2" s="2891" t="s">
        <v>4341</v>
      </c>
      <c r="C2" s="2891"/>
      <c r="D2" s="2891"/>
      <c r="E2" s="2891"/>
      <c r="F2" s="2891"/>
      <c r="G2" s="56"/>
      <c r="H2" s="26"/>
      <c r="I2"/>
    </row>
    <row r="3" spans="2:13" s="1" customFormat="1" ht="16.5" customHeight="1" x14ac:dyDescent="0.25">
      <c r="B3" s="345" t="s">
        <v>843</v>
      </c>
      <c r="C3"/>
      <c r="D3"/>
      <c r="E3"/>
      <c r="F3"/>
      <c r="G3" s="155"/>
      <c r="H3" s="155"/>
      <c r="I3" s="155"/>
      <c r="J3" s="156"/>
      <c r="K3"/>
      <c r="L3"/>
      <c r="M3"/>
    </row>
    <row r="5" spans="2:13" ht="36" customHeight="1" x14ac:dyDescent="0.25">
      <c r="B5" s="2887" t="s">
        <v>1426</v>
      </c>
      <c r="C5" s="2888"/>
      <c r="D5" s="2888"/>
      <c r="E5" s="2888"/>
      <c r="F5" s="2889"/>
      <c r="G5" s="124"/>
      <c r="H5" s="124"/>
    </row>
    <row r="6" spans="2:13" ht="36" customHeight="1" x14ac:dyDescent="0.25">
      <c r="B6" s="1328"/>
      <c r="C6" s="254"/>
      <c r="D6" s="254"/>
      <c r="E6" s="254"/>
      <c r="F6" s="254"/>
      <c r="G6" s="124"/>
      <c r="H6" s="124"/>
    </row>
    <row r="7" spans="2:13" ht="25.5" customHeight="1" x14ac:dyDescent="0.25">
      <c r="B7" s="2887" t="s">
        <v>4286</v>
      </c>
      <c r="C7" s="2888"/>
      <c r="D7" s="2888"/>
      <c r="E7" s="2888"/>
      <c r="F7" s="2889"/>
      <c r="G7" s="124"/>
      <c r="H7" s="124"/>
    </row>
    <row r="8" spans="2:13" ht="36" customHeight="1" x14ac:dyDescent="0.25">
      <c r="B8" s="1328"/>
      <c r="C8" s="254"/>
      <c r="D8" s="254"/>
      <c r="E8" s="254"/>
      <c r="F8" s="254"/>
      <c r="G8" s="124"/>
      <c r="H8" s="124"/>
    </row>
    <row r="9" spans="2:13" ht="27.75" customHeight="1" x14ac:dyDescent="0.25">
      <c r="B9" s="2783" t="s">
        <v>1315</v>
      </c>
      <c r="C9" s="2783"/>
      <c r="D9" s="124"/>
      <c r="E9" s="542" t="s">
        <v>1316</v>
      </c>
      <c r="H9" s="24"/>
    </row>
    <row r="10" spans="2:13" ht="8.25" customHeight="1" x14ac:dyDescent="0.2">
      <c r="B10" s="125"/>
      <c r="C10" s="125"/>
      <c r="D10" s="125"/>
      <c r="E10" s="27"/>
      <c r="H10" s="27"/>
      <c r="J10" s="126"/>
      <c r="K10" s="126"/>
      <c r="L10" s="126"/>
      <c r="M10" s="126"/>
    </row>
    <row r="11" spans="2:13" ht="84" customHeight="1" x14ac:dyDescent="0.2">
      <c r="B11" s="427" t="s">
        <v>1067</v>
      </c>
      <c r="C11" s="2862" t="s">
        <v>4214</v>
      </c>
      <c r="D11" s="2863"/>
      <c r="E11" s="429" t="s">
        <v>1067</v>
      </c>
      <c r="F11" s="2773"/>
      <c r="G11" s="2774"/>
      <c r="H11" s="127"/>
      <c r="I11" s="128"/>
      <c r="J11" s="126"/>
      <c r="K11" s="126"/>
      <c r="L11" s="126"/>
      <c r="M11" s="126"/>
    </row>
    <row r="12" spans="2:13" ht="84" customHeight="1" x14ac:dyDescent="0.2">
      <c r="B12" s="428" t="s">
        <v>1446</v>
      </c>
      <c r="C12" s="2771" t="s">
        <v>4215</v>
      </c>
      <c r="D12" s="2772"/>
      <c r="E12" s="430" t="s">
        <v>1446</v>
      </c>
      <c r="F12" s="2892"/>
      <c r="G12" s="2777"/>
      <c r="H12" s="127"/>
      <c r="I12" s="128"/>
      <c r="J12" s="125"/>
      <c r="K12" s="126"/>
      <c r="L12" s="126"/>
      <c r="M12" s="126"/>
    </row>
    <row r="13" spans="2:13" ht="24" customHeight="1" x14ac:dyDescent="0.2">
      <c r="B13" s="129"/>
      <c r="C13" s="129"/>
      <c r="D13" s="129"/>
      <c r="E13" s="130"/>
      <c r="F13" s="131"/>
      <c r="G13" s="131"/>
      <c r="H13" s="132"/>
      <c r="I13" s="128"/>
      <c r="J13" s="125"/>
      <c r="K13" s="126"/>
      <c r="L13" s="126"/>
      <c r="M13" s="126"/>
    </row>
    <row r="14" spans="2:13" ht="15.75" x14ac:dyDescent="0.2">
      <c r="B14" s="129"/>
      <c r="C14" s="125"/>
      <c r="D14" s="125"/>
      <c r="E14" s="25"/>
      <c r="H14" s="133"/>
      <c r="I14" s="125"/>
      <c r="J14" s="125"/>
      <c r="K14" s="126"/>
      <c r="L14" s="126"/>
      <c r="M14" s="126"/>
    </row>
    <row r="15" spans="2:13" ht="15" customHeight="1" x14ac:dyDescent="0.2">
      <c r="B15" s="7" t="s">
        <v>1314</v>
      </c>
    </row>
    <row r="16" spans="2:13" s="42" customFormat="1" ht="24.95" customHeight="1" x14ac:dyDescent="0.2">
      <c r="B16" s="2764" t="s">
        <v>1330</v>
      </c>
      <c r="C16" s="2765"/>
      <c r="D16" s="2765"/>
      <c r="E16" s="2765"/>
      <c r="F16" s="2765"/>
      <c r="G16" s="2766"/>
      <c r="H16" s="554"/>
    </row>
    <row r="17" spans="2:8" s="42" customFormat="1" ht="12" x14ac:dyDescent="0.2">
      <c r="D17" s="546"/>
    </row>
    <row r="18" spans="2:8" s="42" customFormat="1" ht="24.95" customHeight="1" x14ac:dyDescent="0.2">
      <c r="B18" s="2790" t="s">
        <v>4216</v>
      </c>
      <c r="C18" s="2890"/>
      <c r="D18" s="2791"/>
      <c r="E18" s="2858" t="s">
        <v>4217</v>
      </c>
      <c r="F18" s="2821"/>
      <c r="G18" s="2821"/>
    </row>
    <row r="19" spans="2:8" s="42" customFormat="1" ht="24.95" customHeight="1" x14ac:dyDescent="0.2">
      <c r="B19" s="2802" t="s">
        <v>1455</v>
      </c>
      <c r="C19" s="2803"/>
      <c r="D19" s="2803"/>
      <c r="E19" s="2803"/>
      <c r="F19" s="2803"/>
      <c r="G19" s="2803"/>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5" spans="2:8" x14ac:dyDescent="0.2">
      <c r="B25" s="137" t="s">
        <v>881</v>
      </c>
    </row>
    <row r="26" spans="2:8" ht="83.25" customHeight="1" x14ac:dyDescent="0.25">
      <c r="B26" s="1629" t="s">
        <v>4218</v>
      </c>
      <c r="C26" s="2884"/>
      <c r="D26" s="1629" t="s">
        <v>4219</v>
      </c>
      <c r="E26" s="2885"/>
      <c r="F26" s="2886"/>
      <c r="G26" s="138"/>
      <c r="H26"/>
    </row>
  </sheetData>
  <sheetProtection algorithmName="SHA-512" hashValue="ZcGbMtKqFtG85L5Typ6S7vVP/mELYFTwRPl+uaTorA3pI7OOK3KxM54dALLtpSIxsef28iCe0W2BS4fPpuoz1g==" saltValue="69eiTc7/mn6jPArRwbNutw==" spinCount="100000" sheet="1" objects="1" scenarios="1"/>
  <mergeCells count="14">
    <mergeCell ref="B2:F2"/>
    <mergeCell ref="B9:C9"/>
    <mergeCell ref="C11:D11"/>
    <mergeCell ref="F11:G11"/>
    <mergeCell ref="C12:D12"/>
    <mergeCell ref="F12:G12"/>
    <mergeCell ref="B26:C26"/>
    <mergeCell ref="D26:F26"/>
    <mergeCell ref="B5:F5"/>
    <mergeCell ref="B16:G16"/>
    <mergeCell ref="B18:D18"/>
    <mergeCell ref="E18:G18"/>
    <mergeCell ref="B19:G19"/>
    <mergeCell ref="B7:F7"/>
  </mergeCells>
  <hyperlinks>
    <hyperlink ref="B3" location="Content!A1" display="Content (Inhaltsverzeichnis)" xr:uid="{9236E627-E4C9-41EA-ADEE-61361D0193F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B1:M34"/>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6.5" customHeight="1" x14ac:dyDescent="0.25">
      <c r="B2" s="1432" t="s">
        <v>1466</v>
      </c>
      <c r="C2" s="1432"/>
      <c r="D2" s="1432"/>
      <c r="E2" s="1432"/>
      <c r="F2" s="1432"/>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60" customHeight="1" x14ac:dyDescent="0.2">
      <c r="B8" s="427" t="s">
        <v>1067</v>
      </c>
      <c r="C8" s="2862" t="s">
        <v>3773</v>
      </c>
      <c r="D8" s="2863"/>
      <c r="E8" s="429" t="s">
        <v>1067</v>
      </c>
      <c r="F8" s="2773"/>
      <c r="G8" s="2774"/>
      <c r="H8" s="127"/>
      <c r="I8" s="128"/>
      <c r="J8" s="126"/>
      <c r="K8" s="126"/>
      <c r="L8" s="126"/>
      <c r="M8" s="126"/>
    </row>
    <row r="9" spans="2:13" ht="92.25" customHeight="1" x14ac:dyDescent="0.2">
      <c r="B9" s="428" t="s">
        <v>1446</v>
      </c>
      <c r="C9" s="2771" t="s">
        <v>3996</v>
      </c>
      <c r="D9" s="2772"/>
      <c r="E9" s="430" t="s">
        <v>1446</v>
      </c>
      <c r="F9" s="2892"/>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s="42" customFormat="1" ht="24.95" customHeight="1" x14ac:dyDescent="0.2">
      <c r="B13" s="2764" t="s">
        <v>1330</v>
      </c>
      <c r="C13" s="2765"/>
      <c r="D13" s="2765"/>
      <c r="E13" s="2765"/>
      <c r="F13" s="2765"/>
      <c r="G13" s="2766"/>
      <c r="H13" s="554"/>
    </row>
    <row r="14" spans="2:13" x14ac:dyDescent="0.2">
      <c r="B14" s="42"/>
      <c r="C14" s="42"/>
      <c r="D14" s="546"/>
      <c r="E14" s="42"/>
      <c r="F14" s="42"/>
      <c r="G14" s="42"/>
      <c r="H14" s="7"/>
    </row>
    <row r="15" spans="2:13" ht="24.95" customHeight="1" x14ac:dyDescent="0.2">
      <c r="B15" s="2790" t="s">
        <v>1348</v>
      </c>
      <c r="C15" s="2890"/>
      <c r="D15" s="2791"/>
      <c r="E15" s="2858" t="s">
        <v>1349</v>
      </c>
      <c r="F15" s="2821"/>
      <c r="G15" s="2821"/>
      <c r="H15" s="7"/>
    </row>
    <row r="16" spans="2:13" ht="24.95" customHeight="1" x14ac:dyDescent="0.2">
      <c r="B16" s="2802" t="s">
        <v>1876</v>
      </c>
      <c r="C16" s="2803"/>
      <c r="D16" s="2803"/>
      <c r="E16" s="2803"/>
      <c r="F16" s="2803"/>
      <c r="G16" s="2803"/>
      <c r="H16" s="7"/>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781" t="s">
        <v>879</v>
      </c>
      <c r="C21" s="2781"/>
      <c r="D21" s="2781"/>
      <c r="E21" s="2781"/>
    </row>
    <row r="22" spans="2:8" ht="7.5" customHeight="1" x14ac:dyDescent="0.2"/>
    <row r="23" spans="2:8" ht="28.5" customHeight="1" x14ac:dyDescent="0.2">
      <c r="B23" s="2782" t="s">
        <v>1464</v>
      </c>
      <c r="C23" s="2782"/>
    </row>
    <row r="24" spans="2:8" ht="24.95" customHeight="1" thickBot="1" x14ac:dyDescent="0.25">
      <c r="B24" s="339" t="s">
        <v>1322</v>
      </c>
      <c r="C24" s="2792" t="s">
        <v>1323</v>
      </c>
      <c r="D24" s="2793"/>
      <c r="E24" s="2794" t="s">
        <v>1324</v>
      </c>
      <c r="F24" s="2795"/>
    </row>
    <row r="25" spans="2:8" ht="33.75" customHeight="1" thickBot="1" x14ac:dyDescent="0.25">
      <c r="B25" s="2778" t="s">
        <v>1302</v>
      </c>
      <c r="C25" s="2779"/>
      <c r="D25" s="2779"/>
      <c r="E25" s="2779"/>
      <c r="F25" s="2780"/>
    </row>
    <row r="28" spans="2:8" ht="28.5" customHeight="1" x14ac:dyDescent="0.2">
      <c r="B28" s="2782" t="s">
        <v>882</v>
      </c>
      <c r="C28" s="2782"/>
    </row>
    <row r="29" spans="2:8" ht="50.25" customHeight="1" x14ac:dyDescent="0.2">
      <c r="B29" s="30" t="s">
        <v>791</v>
      </c>
      <c r="C29" s="2800" t="s">
        <v>342</v>
      </c>
      <c r="D29" s="2800"/>
      <c r="E29" s="2801" t="s">
        <v>343</v>
      </c>
      <c r="F29" s="2801"/>
    </row>
    <row r="33" spans="2:8" x14ac:dyDescent="0.2">
      <c r="B33" s="137" t="s">
        <v>881</v>
      </c>
    </row>
    <row r="34" spans="2:8" ht="42" customHeight="1" x14ac:dyDescent="0.25">
      <c r="B34" s="2759"/>
      <c r="C34" s="2760"/>
      <c r="D34" s="2761"/>
      <c r="E34" s="2762"/>
      <c r="F34" s="2763"/>
      <c r="G34" s="138"/>
      <c r="H34"/>
    </row>
  </sheetData>
  <sheetProtection algorithmName="SHA-512" hashValue="hKHuTiNWgdE67bE8aAUgWXW7NnvMeK0T/Nr4k4Av8yjqX6bvVZ6ijrtmtqlw9JlKA/NwSnpucvP832eEum3pTQ==" saltValue="+PMwawo/cJAWnlzWDNBWSQ==" spinCount="100000" sheet="1" objects="1" scenarios="1"/>
  <mergeCells count="20">
    <mergeCell ref="C29:D29"/>
    <mergeCell ref="E29:F29"/>
    <mergeCell ref="B34:C34"/>
    <mergeCell ref="B25:F25"/>
    <mergeCell ref="D34:F34"/>
    <mergeCell ref="B28:C28"/>
    <mergeCell ref="C24:D24"/>
    <mergeCell ref="E24:F24"/>
    <mergeCell ref="B2:F2"/>
    <mergeCell ref="C8:D8"/>
    <mergeCell ref="F8:G8"/>
    <mergeCell ref="C9:D9"/>
    <mergeCell ref="F9:G9"/>
    <mergeCell ref="B13:G13"/>
    <mergeCell ref="B15:D15"/>
    <mergeCell ref="B16:G16"/>
    <mergeCell ref="E15:G15"/>
    <mergeCell ref="B21:E21"/>
    <mergeCell ref="B23:C23"/>
    <mergeCell ref="B6:C6"/>
  </mergeCells>
  <hyperlinks>
    <hyperlink ref="B3" location="Content!A1" display="Content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B1:M34"/>
  <sheetViews>
    <sheetView workbookViewId="0">
      <selection activeCell="B15" sqref="B15:C15"/>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0.25" customHeight="1" x14ac:dyDescent="0.25">
      <c r="B2" s="2893" t="s">
        <v>3774</v>
      </c>
      <c r="C2" s="2893"/>
      <c r="D2" s="2893"/>
      <c r="E2" s="2893"/>
      <c r="F2" s="2893"/>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65.25" customHeight="1" x14ac:dyDescent="0.2">
      <c r="B8" s="427" t="s">
        <v>1067</v>
      </c>
      <c r="C8" s="2771" t="s">
        <v>3775</v>
      </c>
      <c r="D8" s="2772"/>
      <c r="E8" s="429" t="s">
        <v>1067</v>
      </c>
      <c r="F8" s="2773"/>
      <c r="G8" s="2774"/>
      <c r="H8" s="127"/>
      <c r="I8" s="128"/>
      <c r="J8" s="126"/>
      <c r="K8" s="126"/>
      <c r="L8" s="126"/>
      <c r="M8" s="126"/>
    </row>
    <row r="9" spans="2:13" ht="58.5" customHeight="1" x14ac:dyDescent="0.2">
      <c r="B9" s="428" t="s">
        <v>1446</v>
      </c>
      <c r="C9" s="2771" t="s">
        <v>2884</v>
      </c>
      <c r="D9" s="2772"/>
      <c r="E9" s="430" t="s">
        <v>1446</v>
      </c>
      <c r="F9" s="2892"/>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s="42" customFormat="1" ht="24.95" customHeight="1" x14ac:dyDescent="0.2">
      <c r="B13" s="2764" t="s">
        <v>1330</v>
      </c>
      <c r="C13" s="2765"/>
      <c r="D13" s="2765"/>
      <c r="E13" s="2765"/>
      <c r="F13" s="2765"/>
      <c r="G13" s="2766"/>
      <c r="H13" s="554"/>
    </row>
    <row r="14" spans="2:13" x14ac:dyDescent="0.2">
      <c r="B14" s="42"/>
      <c r="C14" s="42"/>
      <c r="D14" s="546"/>
      <c r="E14" s="42"/>
      <c r="F14" s="42"/>
      <c r="G14" s="42"/>
    </row>
    <row r="15" spans="2:13" ht="24.95" customHeight="1" x14ac:dyDescent="0.2">
      <c r="B15" s="2894" t="s">
        <v>1490</v>
      </c>
      <c r="C15" s="2895"/>
      <c r="D15" s="2896" t="s">
        <v>3776</v>
      </c>
      <c r="E15" s="2897"/>
      <c r="F15" s="2897"/>
      <c r="G15" s="2898"/>
    </row>
    <row r="16" spans="2:13" ht="24.95" customHeight="1" x14ac:dyDescent="0.2">
      <c r="B16" s="2802" t="s">
        <v>1456</v>
      </c>
      <c r="C16" s="2803"/>
      <c r="D16" s="2803"/>
      <c r="E16" s="2803"/>
      <c r="F16" s="2803"/>
      <c r="G16" s="2803"/>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781" t="s">
        <v>879</v>
      </c>
      <c r="C21" s="2781"/>
      <c r="D21" s="2781"/>
      <c r="E21" s="2781"/>
    </row>
    <row r="22" spans="2:8" ht="7.5" customHeight="1" x14ac:dyDescent="0.2"/>
    <row r="23" spans="2:8" ht="28.5" customHeight="1" x14ac:dyDescent="0.2">
      <c r="B23" s="2782" t="s">
        <v>1464</v>
      </c>
      <c r="C23" s="2782"/>
    </row>
    <row r="24" spans="2:8" ht="24.95" customHeight="1" thickBot="1" x14ac:dyDescent="0.25">
      <c r="B24" s="339" t="s">
        <v>1322</v>
      </c>
      <c r="C24" s="2792" t="s">
        <v>1323</v>
      </c>
      <c r="D24" s="2793"/>
      <c r="E24" s="2794" t="s">
        <v>1324</v>
      </c>
      <c r="F24" s="2795"/>
    </row>
    <row r="25" spans="2:8" ht="33" customHeight="1" thickBot="1" x14ac:dyDescent="0.25">
      <c r="B25" s="2778" t="s">
        <v>888</v>
      </c>
      <c r="C25" s="2779"/>
      <c r="D25" s="2779"/>
      <c r="E25" s="2779"/>
      <c r="F25" s="2780"/>
    </row>
    <row r="28" spans="2:8" ht="28.5" customHeight="1" x14ac:dyDescent="0.2">
      <c r="B28" s="2782" t="s">
        <v>882</v>
      </c>
      <c r="C28" s="2782"/>
    </row>
    <row r="29" spans="2:8" ht="50.25" customHeight="1" x14ac:dyDescent="0.2">
      <c r="B29" s="30" t="s">
        <v>435</v>
      </c>
      <c r="C29" s="2800" t="s">
        <v>8</v>
      </c>
      <c r="D29" s="2800"/>
      <c r="E29" s="1469" t="s">
        <v>1748</v>
      </c>
      <c r="F29" s="1469"/>
    </row>
    <row r="33" spans="2:8" x14ac:dyDescent="0.2">
      <c r="B33" s="137" t="s">
        <v>881</v>
      </c>
    </row>
    <row r="34" spans="2:8" ht="42" customHeight="1" x14ac:dyDescent="0.25">
      <c r="B34" s="2759"/>
      <c r="C34" s="2760"/>
      <c r="D34" s="2761"/>
      <c r="E34" s="2762"/>
      <c r="F34" s="2763"/>
      <c r="G34" s="138"/>
      <c r="H34"/>
    </row>
  </sheetData>
  <sheetProtection algorithmName="SHA-512" hashValue="ckw5HmZ6m+dvyWCQc5u4gyMecDoOoR8K+/Vnt4X7YWIA5gr+eQDYArBHWkyfh0gBO04SiGnOVjXoN1SxJQWPkw==" saltValue="KlH48dAU36eoeeMsyKOySA==" spinCount="100000" sheet="1" objects="1" scenarios="1"/>
  <mergeCells count="20">
    <mergeCell ref="C29:D29"/>
    <mergeCell ref="E29:F29"/>
    <mergeCell ref="B34:C34"/>
    <mergeCell ref="D34:F34"/>
    <mergeCell ref="B25:F25"/>
    <mergeCell ref="B28:C28"/>
    <mergeCell ref="C24:D24"/>
    <mergeCell ref="E24:F24"/>
    <mergeCell ref="B2:F2"/>
    <mergeCell ref="C8:D8"/>
    <mergeCell ref="F8:G8"/>
    <mergeCell ref="C9:D9"/>
    <mergeCell ref="F9:G9"/>
    <mergeCell ref="B13:G13"/>
    <mergeCell ref="B16:G16"/>
    <mergeCell ref="B15:C15"/>
    <mergeCell ref="D15:G15"/>
    <mergeCell ref="B21:E21"/>
    <mergeCell ref="B23:C23"/>
    <mergeCell ref="B6:C6"/>
  </mergeCells>
  <hyperlinks>
    <hyperlink ref="B3" location="Content!A1" display="Content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B1:M25"/>
  <sheetViews>
    <sheetView topLeftCell="A2" workbookViewId="0">
      <selection activeCell="C8" sqref="C8:D8"/>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45.75" customHeight="1" x14ac:dyDescent="0.25">
      <c r="B2" s="2838" t="s">
        <v>4292</v>
      </c>
      <c r="C2" s="2838"/>
      <c r="D2" s="2838"/>
      <c r="E2" s="2838"/>
      <c r="F2" s="2838"/>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54.75" customHeight="1" x14ac:dyDescent="0.2">
      <c r="B8" s="427" t="s">
        <v>1067</v>
      </c>
      <c r="C8" s="2771" t="s">
        <v>2885</v>
      </c>
      <c r="D8" s="2772"/>
      <c r="E8" s="429" t="s">
        <v>1067</v>
      </c>
      <c r="F8" s="2773"/>
      <c r="G8" s="2774"/>
      <c r="H8" s="127"/>
      <c r="I8" s="128"/>
      <c r="J8" s="126"/>
      <c r="K8" s="126"/>
      <c r="L8" s="126"/>
      <c r="M8" s="126"/>
    </row>
    <row r="9" spans="2:13" ht="54.75" customHeight="1" x14ac:dyDescent="0.2">
      <c r="B9" s="428" t="s">
        <v>1446</v>
      </c>
      <c r="C9" s="2784"/>
      <c r="D9" s="2776"/>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s="42" customFormat="1" ht="24.95" customHeight="1" x14ac:dyDescent="0.2">
      <c r="B13" s="2764" t="s">
        <v>1330</v>
      </c>
      <c r="C13" s="2765"/>
      <c r="D13" s="2765"/>
      <c r="E13" s="2765"/>
      <c r="F13" s="2765"/>
      <c r="G13" s="2766"/>
      <c r="H13" s="554"/>
    </row>
    <row r="14" spans="2:13" s="42" customFormat="1" ht="24.95" customHeight="1" x14ac:dyDescent="0.2">
      <c r="B14" s="2764" t="s">
        <v>1347</v>
      </c>
      <c r="C14" s="2765"/>
      <c r="D14" s="2765"/>
      <c r="E14" s="2766"/>
      <c r="F14" s="2899"/>
      <c r="G14" s="2900"/>
    </row>
    <row r="15" spans="2:13" x14ac:dyDescent="0.2">
      <c r="B15" s="135"/>
      <c r="C15" s="135"/>
      <c r="D15" s="135"/>
      <c r="E15" s="135"/>
    </row>
    <row r="16" spans="2:13" x14ac:dyDescent="0.2">
      <c r="B16" s="7"/>
      <c r="C16" s="7"/>
      <c r="D16" s="7"/>
      <c r="E16" s="7"/>
      <c r="F16" s="7"/>
      <c r="G16" s="7"/>
      <c r="H16" s="7"/>
    </row>
    <row r="17" spans="2:8" ht="33" customHeight="1" x14ac:dyDescent="0.25">
      <c r="B17" s="2781" t="s">
        <v>879</v>
      </c>
      <c r="C17" s="2781"/>
      <c r="D17" s="2781"/>
      <c r="E17" s="2781"/>
    </row>
    <row r="18" spans="2:8" ht="7.5" customHeight="1" x14ac:dyDescent="0.2"/>
    <row r="19" spans="2:8" ht="28.5" customHeight="1" x14ac:dyDescent="0.2">
      <c r="B19" s="2782" t="s">
        <v>1464</v>
      </c>
      <c r="C19" s="2782"/>
    </row>
    <row r="20" spans="2:8" ht="24.95" customHeight="1" thickBot="1" x14ac:dyDescent="0.25">
      <c r="B20" s="339" t="s">
        <v>1322</v>
      </c>
      <c r="C20" s="2792" t="s">
        <v>1323</v>
      </c>
      <c r="D20" s="2793"/>
      <c r="E20" s="2794" t="s">
        <v>1324</v>
      </c>
      <c r="F20" s="2795"/>
    </row>
    <row r="21" spans="2:8" ht="33" customHeight="1" thickBot="1" x14ac:dyDescent="0.25">
      <c r="B21" s="2778" t="s">
        <v>889</v>
      </c>
      <c r="C21" s="2779"/>
      <c r="D21" s="2779"/>
      <c r="E21" s="2779"/>
      <c r="F21" s="2780"/>
    </row>
    <row r="24" spans="2:8" x14ac:dyDescent="0.2">
      <c r="B24" s="137" t="s">
        <v>881</v>
      </c>
    </row>
    <row r="25" spans="2:8" ht="42" customHeight="1" x14ac:dyDescent="0.25">
      <c r="B25" s="2759"/>
      <c r="C25" s="2760"/>
      <c r="D25" s="2901"/>
      <c r="E25" s="2902"/>
      <c r="F25" s="2903"/>
      <c r="G25" s="138"/>
      <c r="H25"/>
    </row>
  </sheetData>
  <sheetProtection algorithmName="SHA-512" hashValue="bbPnwFNqpdHlXx5b1lX6+l1qyTaaasKi2YsrjyupCAuVO5cFfpJP7xmLSNQA+iMA0pgTMcJcV+O4XQZEnyKe6Q==" saltValue="SUC078xkhaxDuU7oxul9NA==" spinCount="100000" sheet="1" objects="1" scenarios="1"/>
  <mergeCells count="16">
    <mergeCell ref="B25:C25"/>
    <mergeCell ref="B13:G13"/>
    <mergeCell ref="B14:E14"/>
    <mergeCell ref="F14:G14"/>
    <mergeCell ref="C20:D20"/>
    <mergeCell ref="E20:F20"/>
    <mergeCell ref="B21:F21"/>
    <mergeCell ref="D25:F25"/>
    <mergeCell ref="B17:E17"/>
    <mergeCell ref="B19:C19"/>
    <mergeCell ref="B2:F2"/>
    <mergeCell ref="C8:D8"/>
    <mergeCell ref="F8:G8"/>
    <mergeCell ref="C9:D9"/>
    <mergeCell ref="F9:G9"/>
    <mergeCell ref="B6:C6"/>
  </mergeCells>
  <hyperlinks>
    <hyperlink ref="B3" location="Content!A1" display="Content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B1:M44"/>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33.42578125" style="58" customWidth="1"/>
    <col min="8" max="16384" width="9" style="58"/>
  </cols>
  <sheetData>
    <row r="1" spans="2:13" ht="9" customHeight="1" x14ac:dyDescent="0.2"/>
    <row r="2" spans="2:13" ht="47.25" customHeight="1" x14ac:dyDescent="0.25">
      <c r="B2" s="2893" t="s">
        <v>4041</v>
      </c>
      <c r="C2" s="2893"/>
      <c r="D2" s="2893"/>
      <c r="E2" s="2893"/>
      <c r="F2" s="2893"/>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51" customHeight="1" x14ac:dyDescent="0.2">
      <c r="B8" s="427" t="s">
        <v>1067</v>
      </c>
      <c r="C8" s="2771" t="s">
        <v>2956</v>
      </c>
      <c r="D8" s="2772"/>
      <c r="E8" s="429" t="s">
        <v>1067</v>
      </c>
      <c r="F8" s="2852" t="s">
        <v>1441</v>
      </c>
      <c r="G8" s="2853"/>
      <c r="H8" s="127"/>
      <c r="I8" s="128"/>
      <c r="J8" s="126"/>
      <c r="K8" s="126"/>
      <c r="L8" s="126"/>
      <c r="M8" s="126"/>
    </row>
    <row r="9" spans="2:13" ht="54" customHeight="1" x14ac:dyDescent="0.2">
      <c r="B9" s="428" t="s">
        <v>1446</v>
      </c>
      <c r="C9" s="2771" t="s">
        <v>4039</v>
      </c>
      <c r="D9" s="2772"/>
      <c r="E9" s="430" t="s">
        <v>1446</v>
      </c>
      <c r="F9" s="2904" t="s">
        <v>4040</v>
      </c>
      <c r="G9" s="2905"/>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64" t="s">
        <v>1331</v>
      </c>
      <c r="C14" s="2860"/>
      <c r="D14" s="2860"/>
      <c r="E14" s="2860"/>
      <c r="F14" s="2861"/>
      <c r="G14" s="118" t="s">
        <v>3777</v>
      </c>
      <c r="H14" s="7"/>
    </row>
    <row r="15" spans="2:13" ht="24.95" customHeight="1" x14ac:dyDescent="0.2">
      <c r="B15" s="2789" t="s">
        <v>1345</v>
      </c>
      <c r="C15" s="2841"/>
      <c r="D15" s="2841"/>
      <c r="E15" s="2841"/>
      <c r="F15" s="536" t="s">
        <v>1346</v>
      </c>
      <c r="G15" s="545"/>
      <c r="H15" s="7"/>
    </row>
    <row r="16" spans="2:13" ht="24.95" customHeight="1" x14ac:dyDescent="0.2">
      <c r="B16" s="2841" t="s">
        <v>344</v>
      </c>
      <c r="C16" s="2841"/>
      <c r="D16" s="559"/>
      <c r="E16" s="545"/>
      <c r="F16" s="42"/>
      <c r="G16" s="42"/>
    </row>
    <row r="17" spans="2:8" x14ac:dyDescent="0.2">
      <c r="B17" s="42"/>
      <c r="C17" s="42"/>
      <c r="D17" s="42"/>
      <c r="E17" s="42"/>
      <c r="F17" s="42"/>
      <c r="G17" s="42"/>
      <c r="H17" s="7"/>
    </row>
    <row r="18" spans="2:8" ht="24.95" customHeight="1" x14ac:dyDescent="0.2">
      <c r="B18" s="560" t="s">
        <v>345</v>
      </c>
      <c r="C18" s="547"/>
      <c r="D18" s="545"/>
      <c r="E18" s="545"/>
      <c r="F18" s="545"/>
      <c r="G18" s="42"/>
    </row>
    <row r="19" spans="2:8" ht="24.95" customHeight="1" x14ac:dyDescent="0.2">
      <c r="B19" s="2822" t="s">
        <v>1457</v>
      </c>
      <c r="C19" s="2823"/>
      <c r="D19" s="545"/>
      <c r="E19" s="545"/>
      <c r="F19" s="545"/>
      <c r="G19" s="545"/>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781" t="s">
        <v>879</v>
      </c>
      <c r="C24" s="2781"/>
      <c r="D24" s="2781"/>
      <c r="E24" s="2781"/>
    </row>
    <row r="25" spans="2:8" ht="7.5" customHeight="1" x14ac:dyDescent="0.2"/>
    <row r="26" spans="2:8" ht="28.5" customHeight="1" x14ac:dyDescent="0.2">
      <c r="B26" s="2782" t="s">
        <v>1464</v>
      </c>
      <c r="C26" s="2782"/>
    </row>
    <row r="27" spans="2:8" ht="24.95" customHeight="1" thickBot="1" x14ac:dyDescent="0.25">
      <c r="B27" s="339" t="s">
        <v>1322</v>
      </c>
      <c r="C27" s="2792" t="s">
        <v>1323</v>
      </c>
      <c r="D27" s="2793"/>
      <c r="E27" s="2794" t="s">
        <v>1324</v>
      </c>
      <c r="F27" s="2795"/>
    </row>
    <row r="28" spans="2:8" ht="33" customHeight="1" thickBot="1" x14ac:dyDescent="0.25">
      <c r="B28" s="2807" t="s">
        <v>1327</v>
      </c>
      <c r="C28" s="2808"/>
      <c r="D28" s="2808"/>
      <c r="E28" s="2808"/>
      <c r="F28" s="2809"/>
    </row>
    <row r="29" spans="2:8" ht="39" customHeight="1" x14ac:dyDescent="0.2">
      <c r="B29" s="30" t="s">
        <v>450</v>
      </c>
      <c r="C29" s="1473" t="s">
        <v>8</v>
      </c>
      <c r="D29" s="1475"/>
      <c r="E29" s="1473" t="s">
        <v>8</v>
      </c>
      <c r="F29" s="1475"/>
    </row>
    <row r="30" spans="2:8" ht="39.75" customHeight="1" x14ac:dyDescent="0.2">
      <c r="B30" s="30" t="s">
        <v>451</v>
      </c>
      <c r="C30" s="1629" t="s">
        <v>319</v>
      </c>
      <c r="D30" s="1633"/>
      <c r="E30" s="1629" t="s">
        <v>319</v>
      </c>
      <c r="F30" s="1633"/>
    </row>
    <row r="31" spans="2:8" ht="46.5" customHeight="1" x14ac:dyDescent="0.2">
      <c r="B31" s="36" t="s">
        <v>457</v>
      </c>
      <c r="C31" s="1473" t="s">
        <v>10</v>
      </c>
      <c r="D31" s="1475"/>
      <c r="E31" s="1473" t="s">
        <v>603</v>
      </c>
      <c r="F31" s="1475"/>
    </row>
    <row r="32" spans="2:8" ht="48" customHeight="1" x14ac:dyDescent="0.2">
      <c r="B32" s="36" t="s">
        <v>441</v>
      </c>
      <c r="C32" s="1629" t="s">
        <v>169</v>
      </c>
      <c r="D32" s="1633"/>
      <c r="E32" s="1629" t="s">
        <v>346</v>
      </c>
      <c r="F32" s="1633"/>
    </row>
    <row r="33" spans="2:8" ht="44.25" customHeight="1" x14ac:dyDescent="0.2">
      <c r="B33" s="36" t="s">
        <v>458</v>
      </c>
      <c r="C33" s="1629" t="s">
        <v>169</v>
      </c>
      <c r="D33" s="1633"/>
      <c r="E33" s="1629" t="s">
        <v>1590</v>
      </c>
      <c r="F33" s="1633"/>
    </row>
    <row r="34" spans="2:8" ht="49.5" customHeight="1" x14ac:dyDescent="0.2">
      <c r="B34" s="36" t="s">
        <v>442</v>
      </c>
      <c r="C34" s="1629" t="s">
        <v>104</v>
      </c>
      <c r="D34" s="1633"/>
      <c r="E34" s="1629" t="s">
        <v>324</v>
      </c>
      <c r="F34" s="1633"/>
    </row>
    <row r="35" spans="2:8" ht="39.75" customHeight="1" x14ac:dyDescent="0.2">
      <c r="B35" s="36" t="s">
        <v>459</v>
      </c>
      <c r="C35" s="1629" t="s">
        <v>1792</v>
      </c>
      <c r="D35" s="1633"/>
      <c r="E35" s="1629" t="s">
        <v>1591</v>
      </c>
      <c r="F35" s="1633"/>
    </row>
    <row r="38" spans="2:8" ht="28.5" customHeight="1" x14ac:dyDescent="0.2">
      <c r="B38" s="2782" t="s">
        <v>882</v>
      </c>
      <c r="C38" s="2782"/>
    </row>
    <row r="39" spans="2:8" ht="41.25" customHeight="1" x14ac:dyDescent="0.2">
      <c r="B39" s="30" t="s">
        <v>486</v>
      </c>
      <c r="C39" s="2800" t="s">
        <v>334</v>
      </c>
      <c r="D39" s="2800"/>
      <c r="E39" s="1469" t="s">
        <v>347</v>
      </c>
      <c r="F39" s="1469"/>
    </row>
    <row r="43" spans="2:8" x14ac:dyDescent="0.2">
      <c r="B43" s="137" t="s">
        <v>881</v>
      </c>
    </row>
    <row r="44" spans="2:8" ht="42" customHeight="1" x14ac:dyDescent="0.25">
      <c r="B44" s="2759"/>
      <c r="C44" s="2760"/>
      <c r="D44" s="2761"/>
      <c r="E44" s="2762"/>
      <c r="F44" s="2763"/>
      <c r="G44" s="138"/>
      <c r="H44"/>
    </row>
  </sheetData>
  <sheetProtection algorithmName="SHA-512" hashValue="Y4+Uimx817x3sATLla4ISVezwrwurMqGp9jo4ycGeWBSAs01pzEHKkw6f7/cR77YBg1khwAJ9SN8ic34l3YAUA==" saltValue="9E94dqWKlTKbq38I2M3mzw==" spinCount="100000" sheet="1" objects="1" scenarios="1"/>
  <mergeCells count="35">
    <mergeCell ref="E35:F35"/>
    <mergeCell ref="B44:C44"/>
    <mergeCell ref="E31:F31"/>
    <mergeCell ref="B38:C38"/>
    <mergeCell ref="D44:F44"/>
    <mergeCell ref="C31:D31"/>
    <mergeCell ref="B13:G13"/>
    <mergeCell ref="B2:F2"/>
    <mergeCell ref="C8:D8"/>
    <mergeCell ref="F8:G8"/>
    <mergeCell ref="C9:D9"/>
    <mergeCell ref="F9:G9"/>
    <mergeCell ref="B6:C6"/>
    <mergeCell ref="B14:F14"/>
    <mergeCell ref="B15:E15"/>
    <mergeCell ref="B16:C16"/>
    <mergeCell ref="B19:C19"/>
    <mergeCell ref="C27:D27"/>
    <mergeCell ref="E27:F27"/>
    <mergeCell ref="B28:F28"/>
    <mergeCell ref="B24:E24"/>
    <mergeCell ref="B26:C26"/>
    <mergeCell ref="C39:D39"/>
    <mergeCell ref="E39:F39"/>
    <mergeCell ref="C29:D29"/>
    <mergeCell ref="E29:F29"/>
    <mergeCell ref="C33:D33"/>
    <mergeCell ref="E33:F33"/>
    <mergeCell ref="C35:D35"/>
    <mergeCell ref="C30:D30"/>
    <mergeCell ref="E30:F30"/>
    <mergeCell ref="C32:D32"/>
    <mergeCell ref="E32:F32"/>
    <mergeCell ref="C34:D34"/>
    <mergeCell ref="E34:F34"/>
  </mergeCells>
  <hyperlinks>
    <hyperlink ref="B3" location="Content!A1" display="Content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B1:M35"/>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6" customHeight="1" x14ac:dyDescent="0.2"/>
    <row r="2" spans="2:13" ht="49.5" customHeight="1" x14ac:dyDescent="0.25">
      <c r="B2" s="1432" t="s">
        <v>2886</v>
      </c>
      <c r="C2" s="1432"/>
      <c r="D2" s="1432"/>
      <c r="E2" s="655"/>
      <c r="F2" s="655"/>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49.5" customHeight="1" x14ac:dyDescent="0.2">
      <c r="B8" s="427" t="s">
        <v>1067</v>
      </c>
      <c r="C8" s="2771" t="s">
        <v>2957</v>
      </c>
      <c r="D8" s="2772"/>
      <c r="E8" s="429" t="s">
        <v>1067</v>
      </c>
      <c r="F8" s="2773"/>
      <c r="G8" s="2774"/>
      <c r="H8" s="127"/>
      <c r="I8" s="128"/>
      <c r="J8" s="126"/>
      <c r="K8" s="126"/>
      <c r="L8" s="126"/>
      <c r="M8" s="126"/>
    </row>
    <row r="9" spans="2:13" ht="45" customHeight="1" x14ac:dyDescent="0.2">
      <c r="B9" s="428" t="s">
        <v>1446</v>
      </c>
      <c r="C9" s="2771" t="s">
        <v>2887</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89" t="s">
        <v>1331</v>
      </c>
      <c r="C14" s="2789"/>
      <c r="D14" s="2789"/>
      <c r="E14" s="2789"/>
      <c r="F14" s="2906" t="s">
        <v>3777</v>
      </c>
      <c r="G14" s="2907"/>
      <c r="H14" s="7"/>
    </row>
    <row r="15" spans="2:13" x14ac:dyDescent="0.2">
      <c r="B15" s="7"/>
      <c r="C15" s="7"/>
      <c r="D15" s="7"/>
      <c r="E15" s="7"/>
      <c r="F15" s="7"/>
      <c r="G15" s="7"/>
      <c r="H15" s="7"/>
    </row>
    <row r="16" spans="2:13" ht="24.95" customHeight="1" x14ac:dyDescent="0.2">
      <c r="B16" s="2908" t="s">
        <v>1344</v>
      </c>
      <c r="C16" s="2909"/>
      <c r="D16" s="2910"/>
      <c r="E16" s="135"/>
      <c r="F16" s="135"/>
      <c r="G16" s="7"/>
    </row>
    <row r="17" spans="2:8" ht="24.95" customHeight="1" x14ac:dyDescent="0.2">
      <c r="B17" s="2802" t="s">
        <v>1458</v>
      </c>
      <c r="C17" s="2802"/>
      <c r="D17" s="2802"/>
      <c r="E17" s="2802"/>
      <c r="F17" s="135"/>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781" t="s">
        <v>879</v>
      </c>
      <c r="C22" s="2781"/>
      <c r="D22" s="2781"/>
      <c r="E22" s="2781"/>
    </row>
    <row r="23" spans="2:8" ht="7.5" customHeight="1" x14ac:dyDescent="0.2"/>
    <row r="24" spans="2:8" ht="28.5" customHeight="1" x14ac:dyDescent="0.2">
      <c r="B24" s="2782" t="s">
        <v>1464</v>
      </c>
      <c r="C24" s="2782"/>
    </row>
    <row r="25" spans="2:8" ht="24.95" customHeight="1" thickBot="1" x14ac:dyDescent="0.25">
      <c r="B25" s="339" t="s">
        <v>1322</v>
      </c>
      <c r="C25" s="2792" t="s">
        <v>1323</v>
      </c>
      <c r="D25" s="2793"/>
      <c r="E25" s="2794" t="s">
        <v>1324</v>
      </c>
      <c r="F25" s="2795"/>
    </row>
    <row r="26" spans="2:8" ht="33" customHeight="1" thickBot="1" x14ac:dyDescent="0.25">
      <c r="B26" s="2778" t="s">
        <v>888</v>
      </c>
      <c r="C26" s="2779"/>
      <c r="D26" s="2779"/>
      <c r="E26" s="2779"/>
      <c r="F26" s="2780"/>
    </row>
    <row r="27" spans="2:8" ht="13.5" customHeight="1" x14ac:dyDescent="0.2"/>
    <row r="29" spans="2:8" ht="28.5" customHeight="1" thickBot="1" x14ac:dyDescent="0.25">
      <c r="B29" s="2782" t="s">
        <v>882</v>
      </c>
      <c r="C29" s="2782"/>
    </row>
    <row r="30" spans="2:8" ht="33" customHeight="1" thickBot="1" x14ac:dyDescent="0.25">
      <c r="B30" s="2778" t="s">
        <v>890</v>
      </c>
      <c r="C30" s="2779"/>
      <c r="D30" s="2779"/>
      <c r="E30" s="2779"/>
      <c r="F30" s="2780"/>
    </row>
    <row r="34" spans="2:8" x14ac:dyDescent="0.2">
      <c r="B34" s="137" t="s">
        <v>881</v>
      </c>
    </row>
    <row r="35" spans="2:8" ht="42" customHeight="1" x14ac:dyDescent="0.25">
      <c r="B35" s="2759"/>
      <c r="C35" s="2760"/>
      <c r="D35" s="2901"/>
      <c r="E35" s="2902"/>
      <c r="F35" s="2903"/>
      <c r="G35" s="138"/>
      <c r="H35"/>
    </row>
  </sheetData>
  <sheetProtection algorithmName="SHA-512" hashValue="Wx1wmAzhxAHEI3BipKRDIyBh9ErId+sZg+A5Ko4T8sDf80PeOQjQ7BqG9HBfxdpxK1oyyMpOzcPLe8NF++VsfA==" saltValue="AF9/e6lefDZX+/DMB6Cegw==" spinCount="100000" sheet="1" objects="1" scenarios="1"/>
  <mergeCells count="20">
    <mergeCell ref="B6:C6"/>
    <mergeCell ref="B2:D2"/>
    <mergeCell ref="B13:G13"/>
    <mergeCell ref="C8:D8"/>
    <mergeCell ref="F8:G8"/>
    <mergeCell ref="C9:D9"/>
    <mergeCell ref="F9:G9"/>
    <mergeCell ref="F14:G14"/>
    <mergeCell ref="B14:E14"/>
    <mergeCell ref="B17:E17"/>
    <mergeCell ref="B26:F26"/>
    <mergeCell ref="B35:C35"/>
    <mergeCell ref="D35:F35"/>
    <mergeCell ref="B29:C29"/>
    <mergeCell ref="B30:F30"/>
    <mergeCell ref="C25:D25"/>
    <mergeCell ref="E25:F25"/>
    <mergeCell ref="B16:D16"/>
    <mergeCell ref="B22:E22"/>
    <mergeCell ref="B24:C24"/>
  </mergeCells>
  <hyperlinks>
    <hyperlink ref="B3" location="Content!A1" display="Content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B1:O42"/>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1.75" customHeight="1" x14ac:dyDescent="0.25">
      <c r="B2" s="1432" t="s">
        <v>2892</v>
      </c>
      <c r="C2" s="1432"/>
      <c r="D2" s="1432"/>
      <c r="E2" s="1432"/>
      <c r="F2" s="655"/>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60.75" customHeight="1" x14ac:dyDescent="0.2">
      <c r="B8" s="427" t="s">
        <v>1067</v>
      </c>
      <c r="C8" s="2771" t="s">
        <v>2944</v>
      </c>
      <c r="D8" s="2772"/>
      <c r="E8" s="429" t="s">
        <v>1067</v>
      </c>
      <c r="F8" s="2773"/>
      <c r="G8" s="2774"/>
      <c r="H8" s="127"/>
      <c r="I8" s="128"/>
      <c r="J8" s="126"/>
      <c r="K8" s="126"/>
      <c r="L8" s="126"/>
      <c r="M8" s="126"/>
    </row>
    <row r="9" spans="2:13" ht="54.75" customHeight="1" x14ac:dyDescent="0.2">
      <c r="B9" s="428" t="s">
        <v>1446</v>
      </c>
      <c r="C9" s="2771" t="s">
        <v>2943</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89" t="s">
        <v>1331</v>
      </c>
      <c r="C14" s="2789"/>
      <c r="D14" s="2789"/>
      <c r="E14" s="2789"/>
      <c r="F14" s="2906" t="s">
        <v>3777</v>
      </c>
      <c r="G14" s="2907"/>
      <c r="H14" s="7"/>
    </row>
    <row r="15" spans="2:13" ht="24.95" customHeight="1" x14ac:dyDescent="0.2">
      <c r="B15" s="2764" t="s">
        <v>2945</v>
      </c>
      <c r="C15" s="2766"/>
      <c r="D15" s="150"/>
      <c r="E15" s="7"/>
    </row>
    <row r="16" spans="2:13" x14ac:dyDescent="0.2">
      <c r="B16" s="7"/>
      <c r="C16" s="7"/>
      <c r="D16" s="7"/>
      <c r="E16" s="7"/>
      <c r="F16" s="7"/>
      <c r="G16" s="7"/>
      <c r="H16" s="7"/>
    </row>
    <row r="17" spans="2:15" ht="18" customHeight="1" x14ac:dyDescent="0.2">
      <c r="B17" s="560" t="s">
        <v>349</v>
      </c>
      <c r="C17" s="136"/>
      <c r="D17" s="135"/>
      <c r="E17" s="135"/>
      <c r="F17" s="135"/>
      <c r="G17" s="7"/>
    </row>
    <row r="18" spans="2:15" ht="24.95" customHeight="1" x14ac:dyDescent="0.2">
      <c r="B18" s="2911" t="s">
        <v>1877</v>
      </c>
      <c r="C18" s="2823"/>
      <c r="D18" s="135"/>
      <c r="E18" s="135"/>
      <c r="F18" s="135"/>
      <c r="G18" s="135"/>
      <c r="H18" s="7"/>
    </row>
    <row r="19" spans="2:15" x14ac:dyDescent="0.2">
      <c r="B19" s="7"/>
      <c r="C19" s="7"/>
      <c r="D19" s="7"/>
      <c r="E19" s="7"/>
      <c r="F19" s="7"/>
      <c r="G19" s="7"/>
      <c r="H19" s="7"/>
    </row>
    <row r="20" spans="2:15" x14ac:dyDescent="0.2">
      <c r="B20" s="7"/>
      <c r="C20" s="7"/>
      <c r="D20" s="7"/>
      <c r="E20" s="7"/>
      <c r="F20" s="7"/>
      <c r="G20" s="7"/>
      <c r="H20" s="7"/>
    </row>
    <row r="21" spans="2:15" x14ac:dyDescent="0.2">
      <c r="B21" s="7"/>
      <c r="C21" s="7"/>
      <c r="D21" s="7"/>
      <c r="E21" s="7"/>
      <c r="F21" s="7"/>
      <c r="G21" s="7"/>
      <c r="H21" s="7"/>
    </row>
    <row r="23" spans="2:15" ht="33" customHeight="1" x14ac:dyDescent="0.25">
      <c r="B23" s="2781" t="s">
        <v>879</v>
      </c>
      <c r="C23" s="2781"/>
      <c r="D23" s="2781"/>
      <c r="E23" s="2781"/>
    </row>
    <row r="24" spans="2:15" ht="7.5" customHeight="1" x14ac:dyDescent="0.2"/>
    <row r="25" spans="2:15" ht="28.5" customHeight="1" x14ac:dyDescent="0.2">
      <c r="B25" s="2782" t="s">
        <v>1464</v>
      </c>
      <c r="C25" s="2782"/>
    </row>
    <row r="26" spans="2:15" ht="24.95" customHeight="1" thickBot="1" x14ac:dyDescent="0.25">
      <c r="B26" s="339" t="s">
        <v>1322</v>
      </c>
      <c r="C26" s="2792" t="s">
        <v>1323</v>
      </c>
      <c r="D26" s="2793"/>
      <c r="E26" s="2794" t="s">
        <v>1324</v>
      </c>
      <c r="F26" s="2795"/>
    </row>
    <row r="27" spans="2:15" ht="33" customHeight="1" thickBot="1" x14ac:dyDescent="0.3">
      <c r="B27" s="2912" t="s">
        <v>2688</v>
      </c>
      <c r="C27" s="2913"/>
      <c r="D27" s="2913"/>
      <c r="E27" s="2913"/>
      <c r="F27" s="2914"/>
      <c r="H27"/>
      <c r="I27"/>
      <c r="J27"/>
      <c r="K27"/>
      <c r="L27"/>
      <c r="M27"/>
      <c r="N27"/>
      <c r="O27"/>
    </row>
    <row r="28" spans="2:15" ht="39" customHeight="1" x14ac:dyDescent="0.25">
      <c r="B28" s="30" t="s">
        <v>451</v>
      </c>
      <c r="C28" s="1629" t="s">
        <v>319</v>
      </c>
      <c r="D28" s="1633"/>
      <c r="E28" s="1629" t="s">
        <v>801</v>
      </c>
      <c r="F28" s="1633"/>
      <c r="H28"/>
      <c r="I28"/>
      <c r="J28"/>
      <c r="K28"/>
      <c r="L28"/>
      <c r="M28"/>
      <c r="N28"/>
      <c r="O28"/>
    </row>
    <row r="29" spans="2:15" ht="39.75" customHeight="1" x14ac:dyDescent="0.25">
      <c r="B29" s="39" t="s">
        <v>462</v>
      </c>
      <c r="C29" s="1629" t="s">
        <v>348</v>
      </c>
      <c r="D29" s="1633"/>
      <c r="E29" s="1629" t="s">
        <v>320</v>
      </c>
      <c r="F29" s="1633"/>
      <c r="H29"/>
      <c r="I29"/>
      <c r="J29"/>
      <c r="K29"/>
      <c r="L29"/>
      <c r="M29"/>
      <c r="N29"/>
      <c r="O29"/>
    </row>
    <row r="30" spans="2:15" ht="46.5" customHeight="1" x14ac:dyDescent="0.25">
      <c r="B30" s="39" t="s">
        <v>463</v>
      </c>
      <c r="C30" s="1473" t="s">
        <v>577</v>
      </c>
      <c r="D30" s="1475"/>
      <c r="E30" s="1473" t="s">
        <v>125</v>
      </c>
      <c r="F30" s="1475"/>
      <c r="H30"/>
      <c r="I30"/>
      <c r="J30"/>
      <c r="K30"/>
      <c r="L30"/>
      <c r="M30"/>
      <c r="N30"/>
      <c r="O30"/>
    </row>
    <row r="31" spans="2:15" ht="27.75" customHeight="1" x14ac:dyDescent="0.25">
      <c r="B31" s="1629" t="s">
        <v>2689</v>
      </c>
      <c r="C31" s="1632"/>
      <c r="D31" s="1632"/>
      <c r="E31" s="1632"/>
      <c r="F31" s="1633"/>
      <c r="H31"/>
      <c r="I31"/>
      <c r="J31"/>
      <c r="K31"/>
      <c r="L31"/>
      <c r="M31"/>
      <c r="N31"/>
      <c r="O31"/>
    </row>
    <row r="32" spans="2:15" ht="39.75" customHeight="1" x14ac:dyDescent="0.25">
      <c r="B32" s="39" t="s">
        <v>462</v>
      </c>
      <c r="C32" s="1629" t="s">
        <v>348</v>
      </c>
      <c r="D32" s="1633"/>
      <c r="E32" s="1629" t="s">
        <v>2690</v>
      </c>
      <c r="F32" s="1633"/>
      <c r="H32"/>
      <c r="I32"/>
      <c r="J32"/>
      <c r="K32"/>
      <c r="L32"/>
      <c r="M32"/>
      <c r="N32"/>
      <c r="O32"/>
    </row>
    <row r="33" spans="2:15" ht="13.5" customHeight="1" x14ac:dyDescent="0.2"/>
    <row r="35" spans="2:15" ht="28.5" customHeight="1" x14ac:dyDescent="0.2">
      <c r="B35" s="2782" t="s">
        <v>882</v>
      </c>
      <c r="C35" s="2782"/>
    </row>
    <row r="36" spans="2:15" ht="39.75" customHeight="1" x14ac:dyDescent="0.25">
      <c r="B36" s="39" t="s">
        <v>462</v>
      </c>
      <c r="C36" s="1629" t="s">
        <v>348</v>
      </c>
      <c r="D36" s="1633"/>
      <c r="E36" s="1629" t="s">
        <v>320</v>
      </c>
      <c r="F36" s="1633"/>
      <c r="H36"/>
      <c r="I36"/>
      <c r="J36"/>
      <c r="K36"/>
      <c r="L36"/>
      <c r="M36"/>
      <c r="N36"/>
      <c r="O36"/>
    </row>
    <row r="37" spans="2:15" ht="36.75" customHeight="1" x14ac:dyDescent="0.2">
      <c r="B37" s="43" t="s">
        <v>465</v>
      </c>
      <c r="C37" s="2800" t="s">
        <v>212</v>
      </c>
      <c r="D37" s="2800"/>
      <c r="E37" s="1469" t="s">
        <v>350</v>
      </c>
      <c r="F37" s="1469"/>
    </row>
    <row r="41" spans="2:15" x14ac:dyDescent="0.2">
      <c r="B41" s="137" t="s">
        <v>881</v>
      </c>
    </row>
    <row r="42" spans="2:15" ht="42" customHeight="1" x14ac:dyDescent="0.25">
      <c r="B42" s="2759"/>
      <c r="C42" s="2760"/>
      <c r="D42" s="2761"/>
      <c r="E42" s="2762"/>
      <c r="F42" s="2763"/>
      <c r="G42" s="138"/>
      <c r="H42"/>
    </row>
  </sheetData>
  <sheetProtection algorithmName="SHA-512" hashValue="mS/wDvOj7rpYVlr33oAzzV2duZPudla5nkvMoZo1KPOZzrLdhQ7mt87dpdsV4CUV7AwWtQ6MwgdCDz04Urqk9g==" saltValue="ziMo3ZO2UwNZSx14Y/N0hg==" spinCount="100000" sheet="1" objects="1" scenarios="1"/>
  <mergeCells count="32">
    <mergeCell ref="E36:F36"/>
    <mergeCell ref="E32:F32"/>
    <mergeCell ref="C29:D29"/>
    <mergeCell ref="E29:F29"/>
    <mergeCell ref="C30:D30"/>
    <mergeCell ref="E30:F30"/>
    <mergeCell ref="B31:F31"/>
    <mergeCell ref="B2:E2"/>
    <mergeCell ref="B13:G13"/>
    <mergeCell ref="B6:C6"/>
    <mergeCell ref="B14:E14"/>
    <mergeCell ref="F14:G14"/>
    <mergeCell ref="C8:D8"/>
    <mergeCell ref="F8:G8"/>
    <mergeCell ref="C9:D9"/>
    <mergeCell ref="F9:G9"/>
    <mergeCell ref="B42:C42"/>
    <mergeCell ref="B15:C15"/>
    <mergeCell ref="C37:D37"/>
    <mergeCell ref="E37:F37"/>
    <mergeCell ref="D42:F42"/>
    <mergeCell ref="B35:C35"/>
    <mergeCell ref="B23:E23"/>
    <mergeCell ref="B25:C25"/>
    <mergeCell ref="B18:C18"/>
    <mergeCell ref="C26:D26"/>
    <mergeCell ref="E26:F26"/>
    <mergeCell ref="B27:F27"/>
    <mergeCell ref="C28:D28"/>
    <mergeCell ref="E28:F28"/>
    <mergeCell ref="C32:D32"/>
    <mergeCell ref="C36:D36"/>
  </mergeCells>
  <hyperlinks>
    <hyperlink ref="B3" location="Content!A1" display="Content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B1:M35"/>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7.25" customHeight="1" x14ac:dyDescent="0.25">
      <c r="B2" s="1432" t="s">
        <v>2893</v>
      </c>
      <c r="C2" s="1432"/>
      <c r="D2" s="1432"/>
      <c r="E2" s="655"/>
      <c r="F2" s="655"/>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42.75" customHeight="1" x14ac:dyDescent="0.2">
      <c r="B8" s="427" t="s">
        <v>1067</v>
      </c>
      <c r="C8" s="2771" t="s">
        <v>2958</v>
      </c>
      <c r="D8" s="2772"/>
      <c r="E8" s="429" t="s">
        <v>1067</v>
      </c>
      <c r="F8" s="2773"/>
      <c r="G8" s="2774"/>
      <c r="H8" s="127"/>
      <c r="I8" s="128"/>
      <c r="J8" s="126"/>
      <c r="K8" s="126"/>
      <c r="L8" s="126"/>
      <c r="M8" s="126"/>
    </row>
    <row r="9" spans="2:13" ht="45" customHeight="1" x14ac:dyDescent="0.2">
      <c r="B9" s="428" t="s">
        <v>1446</v>
      </c>
      <c r="C9" s="2771" t="s">
        <v>2884</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89" t="s">
        <v>1331</v>
      </c>
      <c r="C14" s="2789"/>
      <c r="D14" s="2789"/>
      <c r="E14" s="2789"/>
      <c r="F14" s="2906" t="s">
        <v>3777</v>
      </c>
      <c r="G14" s="2907"/>
      <c r="H14" s="7"/>
    </row>
    <row r="15" spans="2:13" x14ac:dyDescent="0.2">
      <c r="B15" s="7"/>
      <c r="C15" s="7"/>
      <c r="D15" s="7"/>
      <c r="E15" s="7"/>
      <c r="F15" s="7"/>
      <c r="G15" s="7"/>
      <c r="H15" s="7"/>
    </row>
    <row r="16" spans="2:13" x14ac:dyDescent="0.2">
      <c r="B16" s="2915" t="s">
        <v>321</v>
      </c>
      <c r="C16" s="2910"/>
      <c r="D16" s="545"/>
      <c r="E16" s="545"/>
      <c r="F16" s="135"/>
      <c r="G16" s="7"/>
    </row>
    <row r="17" spans="2:8" ht="24.95" customHeight="1" x14ac:dyDescent="0.2">
      <c r="B17" s="2802" t="s">
        <v>1878</v>
      </c>
      <c r="C17" s="2802"/>
      <c r="D17" s="2802"/>
      <c r="E17" s="2802"/>
      <c r="F17" s="135"/>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781" t="s">
        <v>879</v>
      </c>
      <c r="C22" s="2781"/>
      <c r="D22" s="2781"/>
      <c r="E22" s="2781"/>
    </row>
    <row r="23" spans="2:8" ht="7.5" customHeight="1" x14ac:dyDescent="0.2"/>
    <row r="24" spans="2:8" ht="28.5" customHeight="1" x14ac:dyDescent="0.2">
      <c r="B24" s="2782" t="s">
        <v>1464</v>
      </c>
      <c r="C24" s="2782"/>
    </row>
    <row r="25" spans="2:8" ht="24.95" customHeight="1" thickBot="1" x14ac:dyDescent="0.25">
      <c r="B25" s="339" t="s">
        <v>1322</v>
      </c>
      <c r="C25" s="2792" t="s">
        <v>1323</v>
      </c>
      <c r="D25" s="2793"/>
      <c r="E25" s="2794" t="s">
        <v>1324</v>
      </c>
      <c r="F25" s="2795"/>
    </row>
    <row r="26" spans="2:8" ht="33" customHeight="1" thickBot="1" x14ac:dyDescent="0.25">
      <c r="B26" s="2778" t="s">
        <v>888</v>
      </c>
      <c r="C26" s="2779"/>
      <c r="D26" s="2779"/>
      <c r="E26" s="2779"/>
      <c r="F26" s="2780"/>
    </row>
    <row r="27" spans="2:8" ht="13.5" customHeight="1" x14ac:dyDescent="0.2"/>
    <row r="29" spans="2:8" ht="28.5" customHeight="1" thickBot="1" x14ac:dyDescent="0.25">
      <c r="B29" s="2782" t="s">
        <v>882</v>
      </c>
      <c r="C29" s="2782"/>
    </row>
    <row r="30" spans="2:8" ht="33" customHeight="1" thickBot="1" x14ac:dyDescent="0.25">
      <c r="B30" s="2778" t="s">
        <v>891</v>
      </c>
      <c r="C30" s="2779"/>
      <c r="D30" s="2779"/>
      <c r="E30" s="2779"/>
      <c r="F30" s="2780"/>
    </row>
    <row r="34" spans="2:8" x14ac:dyDescent="0.2">
      <c r="B34" s="137" t="s">
        <v>881</v>
      </c>
    </row>
    <row r="35" spans="2:8" ht="42" customHeight="1" x14ac:dyDescent="0.25">
      <c r="B35" s="2759"/>
      <c r="C35" s="2760"/>
      <c r="D35" s="2901"/>
      <c r="E35" s="2902"/>
      <c r="F35" s="2903"/>
      <c r="G35" s="138"/>
      <c r="H35"/>
    </row>
  </sheetData>
  <sheetProtection algorithmName="SHA-512" hashValue="Ap2/qO56dTmXu1ehJki3tQSPvBRYFBo4ptN2P/ppqRhJRsMDuCi8ywglf/18W1M+p/lM26Na+w7unpf7BUR2FQ==" saltValue="LN7N4FGctKTnm3X2eCYa0g==" spinCount="100000" sheet="1" objects="1" scenarios="1"/>
  <mergeCells count="20">
    <mergeCell ref="B2:D2"/>
    <mergeCell ref="B13:G13"/>
    <mergeCell ref="B14:E14"/>
    <mergeCell ref="F14:G14"/>
    <mergeCell ref="C8:D8"/>
    <mergeCell ref="F8:G8"/>
    <mergeCell ref="C9:D9"/>
    <mergeCell ref="F9:G9"/>
    <mergeCell ref="B6:C6"/>
    <mergeCell ref="B35:C35"/>
    <mergeCell ref="B16:C16"/>
    <mergeCell ref="D35:F35"/>
    <mergeCell ref="B30:F30"/>
    <mergeCell ref="B26:F26"/>
    <mergeCell ref="B29:C29"/>
    <mergeCell ref="B22:E22"/>
    <mergeCell ref="B24:C24"/>
    <mergeCell ref="C25:D25"/>
    <mergeCell ref="E25:F25"/>
    <mergeCell ref="B17:E17"/>
  </mergeCells>
  <hyperlinks>
    <hyperlink ref="B3" location="Content!A1" display="Content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B1:M43"/>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4" customHeight="1" x14ac:dyDescent="0.25">
      <c r="B2" s="1432" t="s">
        <v>2888</v>
      </c>
      <c r="C2" s="1432"/>
      <c r="D2" s="1432"/>
      <c r="E2" s="655"/>
      <c r="F2" s="655"/>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300.75" customHeight="1" x14ac:dyDescent="0.2">
      <c r="B8" s="427" t="s">
        <v>1067</v>
      </c>
      <c r="C8" s="2771" t="s">
        <v>4287</v>
      </c>
      <c r="D8" s="2924"/>
      <c r="E8" s="429" t="s">
        <v>1067</v>
      </c>
      <c r="F8" s="2773"/>
      <c r="G8" s="2774"/>
      <c r="H8" s="127"/>
      <c r="I8" s="128"/>
      <c r="J8" s="126"/>
      <c r="K8" s="126"/>
      <c r="L8" s="126"/>
      <c r="M8" s="126"/>
    </row>
    <row r="9" spans="2:13" ht="47.25" customHeight="1" x14ac:dyDescent="0.2">
      <c r="B9" s="428" t="s">
        <v>1446</v>
      </c>
      <c r="C9" s="2771" t="s">
        <v>2959</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89" t="s">
        <v>1331</v>
      </c>
      <c r="C14" s="2789"/>
      <c r="D14" s="2789"/>
      <c r="E14" s="2789"/>
      <c r="F14" s="2906" t="s">
        <v>3777</v>
      </c>
      <c r="G14" s="2907"/>
      <c r="H14" s="7"/>
    </row>
    <row r="15" spans="2:13" ht="24.95" customHeight="1" x14ac:dyDescent="0.2">
      <c r="B15" s="2764" t="s">
        <v>1353</v>
      </c>
      <c r="C15" s="2765"/>
      <c r="D15" s="2766"/>
      <c r="E15" s="536" t="s">
        <v>1354</v>
      </c>
    </row>
    <row r="16" spans="2:13" x14ac:dyDescent="0.2">
      <c r="B16" s="42"/>
      <c r="C16" s="42"/>
      <c r="D16" s="42"/>
      <c r="E16" s="42"/>
      <c r="F16" s="7"/>
      <c r="G16" s="7"/>
      <c r="H16" s="7"/>
    </row>
    <row r="17" spans="2:8" ht="24.95" customHeight="1" x14ac:dyDescent="0.2">
      <c r="B17" s="2925" t="s">
        <v>1355</v>
      </c>
      <c r="C17" s="2926"/>
      <c r="D17" s="545"/>
      <c r="E17" s="545"/>
      <c r="F17" s="7"/>
    </row>
    <row r="18" spans="2:8" ht="24.95" customHeight="1" x14ac:dyDescent="0.2">
      <c r="B18" s="2802" t="s">
        <v>1459</v>
      </c>
      <c r="C18" s="2802"/>
      <c r="D18" s="2802"/>
      <c r="E18" s="545"/>
      <c r="F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781" t="s">
        <v>879</v>
      </c>
      <c r="C23" s="2781"/>
      <c r="D23" s="2781"/>
      <c r="E23" s="2781"/>
    </row>
    <row r="24" spans="2:8" ht="7.5" customHeight="1" x14ac:dyDescent="0.2"/>
    <row r="25" spans="2:8" ht="28.5" customHeight="1" x14ac:dyDescent="0.2">
      <c r="B25" s="2782" t="s">
        <v>1464</v>
      </c>
      <c r="C25" s="2782"/>
    </row>
    <row r="26" spans="2:8" ht="24.95" customHeight="1" thickBot="1" x14ac:dyDescent="0.25">
      <c r="B26" s="339" t="s">
        <v>1322</v>
      </c>
      <c r="C26" s="2792" t="s">
        <v>1323</v>
      </c>
      <c r="D26" s="2793"/>
      <c r="E26" s="2794" t="s">
        <v>1324</v>
      </c>
      <c r="F26" s="2795"/>
    </row>
    <row r="27" spans="2:8" ht="33" customHeight="1" thickBot="1" x14ac:dyDescent="0.25">
      <c r="B27" s="2919" t="s">
        <v>1328</v>
      </c>
      <c r="C27" s="2920"/>
      <c r="D27" s="2920"/>
      <c r="E27" s="2920"/>
      <c r="F27" s="2921"/>
    </row>
    <row r="28" spans="2:8" ht="36.75" customHeight="1" x14ac:dyDescent="0.2">
      <c r="B28" s="35" t="s">
        <v>436</v>
      </c>
      <c r="C28" s="2806" t="s">
        <v>8</v>
      </c>
      <c r="D28" s="2806"/>
      <c r="E28" s="2112" t="s">
        <v>8</v>
      </c>
      <c r="F28" s="2112"/>
    </row>
    <row r="29" spans="2:8" ht="36.75" customHeight="1" x14ac:dyDescent="0.2">
      <c r="B29" s="30" t="s">
        <v>438</v>
      </c>
      <c r="C29" s="2806" t="s">
        <v>559</v>
      </c>
      <c r="D29" s="2806"/>
      <c r="E29" s="2112">
        <v>7</v>
      </c>
      <c r="F29" s="2112"/>
    </row>
    <row r="30" spans="2:8" ht="51" customHeight="1" x14ac:dyDescent="0.2">
      <c r="B30" s="30" t="s">
        <v>443</v>
      </c>
      <c r="C30" s="1469" t="s">
        <v>1905</v>
      </c>
      <c r="D30" s="1469"/>
      <c r="E30" s="2112" t="s">
        <v>1904</v>
      </c>
      <c r="F30" s="2112"/>
    </row>
    <row r="31" spans="2:8" ht="13.5" customHeight="1" x14ac:dyDescent="0.2"/>
    <row r="33" spans="2:8" ht="28.5" customHeight="1" x14ac:dyDescent="0.2">
      <c r="B33" s="2782" t="s">
        <v>882</v>
      </c>
      <c r="C33" s="2782"/>
    </row>
    <row r="34" spans="2:8" ht="46.5" customHeight="1" x14ac:dyDescent="0.2">
      <c r="B34" s="30" t="s">
        <v>443</v>
      </c>
      <c r="C34" s="1469" t="s">
        <v>1329</v>
      </c>
      <c r="D34" s="1469"/>
      <c r="E34" s="1469" t="s">
        <v>1307</v>
      </c>
      <c r="F34" s="1469"/>
    </row>
    <row r="35" spans="2:8" ht="46.5" customHeight="1" x14ac:dyDescent="0.2">
      <c r="B35" s="30" t="s">
        <v>444</v>
      </c>
      <c r="C35" s="1469" t="s">
        <v>1329</v>
      </c>
      <c r="D35" s="1469"/>
      <c r="E35" s="2112" t="s">
        <v>1307</v>
      </c>
      <c r="F35" s="2112"/>
    </row>
    <row r="36" spans="2:8" ht="47.25" customHeight="1" x14ac:dyDescent="0.2">
      <c r="B36" s="36" t="s">
        <v>445</v>
      </c>
      <c r="C36" s="1469" t="s">
        <v>1329</v>
      </c>
      <c r="D36" s="1469"/>
      <c r="E36" s="1469" t="s">
        <v>1329</v>
      </c>
      <c r="F36" s="1469"/>
    </row>
    <row r="37" spans="2:8" ht="36.75" customHeight="1" x14ac:dyDescent="0.2">
      <c r="B37" s="34" t="s">
        <v>446</v>
      </c>
      <c r="C37" s="2923" t="s">
        <v>20</v>
      </c>
      <c r="D37" s="2833"/>
      <c r="E37" s="2112" t="s">
        <v>1307</v>
      </c>
      <c r="F37" s="2112"/>
    </row>
    <row r="38" spans="2:8" ht="36.75" customHeight="1" x14ac:dyDescent="0.2">
      <c r="B38" s="34" t="s">
        <v>447</v>
      </c>
      <c r="C38" s="2922" t="s">
        <v>20</v>
      </c>
      <c r="D38" s="2833"/>
      <c r="E38" s="2112" t="s">
        <v>1307</v>
      </c>
      <c r="F38" s="2112"/>
    </row>
    <row r="39" spans="2:8" ht="27.6" customHeight="1" x14ac:dyDescent="0.2"/>
    <row r="42" spans="2:8" x14ac:dyDescent="0.2">
      <c r="B42" s="137" t="s">
        <v>881</v>
      </c>
    </row>
    <row r="43" spans="2:8" ht="138.75" customHeight="1" x14ac:dyDescent="0.25">
      <c r="B43" s="1652" t="s">
        <v>2098</v>
      </c>
      <c r="C43" s="2916"/>
      <c r="D43" s="1657" t="s">
        <v>2097</v>
      </c>
      <c r="E43" s="2917"/>
      <c r="F43" s="2918"/>
      <c r="G43" s="138"/>
      <c r="H43"/>
    </row>
  </sheetData>
  <sheetProtection algorithmName="SHA-512" hashValue="adkcnEXj81fSuaX9MydgBaFx3ORG/6I2N667jLTTwDxlMiNytRFwzWN0N5Kx2OFJssJAFauLcO+KgIDLwlgEFA==" saltValue="BduKpx/4tVgUDpJypnwyzA==" spinCount="100000" sheet="1" objects="1" scenarios="1"/>
  <mergeCells count="36">
    <mergeCell ref="B14:E14"/>
    <mergeCell ref="F14:G14"/>
    <mergeCell ref="C30:D30"/>
    <mergeCell ref="E30:F30"/>
    <mergeCell ref="E37:F37"/>
    <mergeCell ref="C36:D36"/>
    <mergeCell ref="E35:F35"/>
    <mergeCell ref="E36:F36"/>
    <mergeCell ref="B2:D2"/>
    <mergeCell ref="B13:G13"/>
    <mergeCell ref="C34:D34"/>
    <mergeCell ref="E34:F34"/>
    <mergeCell ref="B23:E23"/>
    <mergeCell ref="C8:D8"/>
    <mergeCell ref="F8:G8"/>
    <mergeCell ref="C9:D9"/>
    <mergeCell ref="F9:G9"/>
    <mergeCell ref="B6:C6"/>
    <mergeCell ref="C26:D26"/>
    <mergeCell ref="E26:F26"/>
    <mergeCell ref="B15:D15"/>
    <mergeCell ref="B18:D18"/>
    <mergeCell ref="B17:C17"/>
    <mergeCell ref="B25:C25"/>
    <mergeCell ref="B43:C43"/>
    <mergeCell ref="C28:D28"/>
    <mergeCell ref="D43:F43"/>
    <mergeCell ref="E28:F28"/>
    <mergeCell ref="B27:F27"/>
    <mergeCell ref="C29:D29"/>
    <mergeCell ref="E29:F29"/>
    <mergeCell ref="C38:D38"/>
    <mergeCell ref="E38:F38"/>
    <mergeCell ref="C35:D35"/>
    <mergeCell ref="B33:C33"/>
    <mergeCell ref="C37:D37"/>
  </mergeCells>
  <hyperlinks>
    <hyperlink ref="B3" location="Content!A1" display="Content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B1:M39"/>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6.42578125" style="58" customWidth="1"/>
    <col min="8" max="16384" width="9" style="58"/>
  </cols>
  <sheetData>
    <row r="1" spans="2:13" ht="9" customHeight="1" x14ac:dyDescent="0.2"/>
    <row r="2" spans="2:13" ht="50.25" customHeight="1" x14ac:dyDescent="0.25">
      <c r="B2" s="1432" t="s">
        <v>2889</v>
      </c>
      <c r="C2" s="1432"/>
      <c r="D2" s="1432"/>
      <c r="E2" s="655"/>
      <c r="F2" s="655"/>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129" customHeight="1" x14ac:dyDescent="0.2">
      <c r="B8" s="427" t="s">
        <v>1067</v>
      </c>
      <c r="C8" s="2771" t="s">
        <v>2961</v>
      </c>
      <c r="D8" s="2772"/>
      <c r="E8" s="429" t="s">
        <v>1067</v>
      </c>
      <c r="F8" s="2773"/>
      <c r="G8" s="2774"/>
      <c r="H8" s="127"/>
      <c r="I8" s="128"/>
      <c r="J8" s="126"/>
      <c r="K8" s="126"/>
      <c r="L8" s="126"/>
      <c r="M8" s="126"/>
    </row>
    <row r="9" spans="2:13" ht="55.5" customHeight="1" x14ac:dyDescent="0.2">
      <c r="B9" s="428" t="s">
        <v>1446</v>
      </c>
      <c r="C9" s="2862" t="s">
        <v>2960</v>
      </c>
      <c r="D9" s="2863"/>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64" t="s">
        <v>1331</v>
      </c>
      <c r="C14" s="2860"/>
      <c r="D14" s="2860"/>
      <c r="E14" s="2860"/>
      <c r="F14" s="2860"/>
      <c r="G14" s="561" t="s">
        <v>3778</v>
      </c>
      <c r="H14" s="7"/>
    </row>
    <row r="15" spans="2:13" ht="24.95" customHeight="1" x14ac:dyDescent="0.2">
      <c r="B15" s="2764" t="s">
        <v>1351</v>
      </c>
      <c r="C15" s="2765"/>
      <c r="D15" s="2765"/>
      <c r="E15" s="2766"/>
      <c r="F15" s="536" t="s">
        <v>1445</v>
      </c>
    </row>
    <row r="16" spans="2:13" x14ac:dyDescent="0.2">
      <c r="B16" s="42"/>
      <c r="C16" s="42"/>
      <c r="D16" s="42"/>
      <c r="E16" s="42"/>
      <c r="F16" s="42"/>
      <c r="G16" s="7"/>
      <c r="H16" s="7"/>
    </row>
    <row r="17" spans="2:8" ht="24.95" customHeight="1" x14ac:dyDescent="0.2">
      <c r="B17" s="2908" t="s">
        <v>1350</v>
      </c>
      <c r="C17" s="2909"/>
      <c r="D17" s="2910"/>
      <c r="E17" s="545"/>
      <c r="F17" s="545"/>
      <c r="G17" s="7"/>
    </row>
    <row r="18" spans="2:8" ht="24.95" customHeight="1" x14ac:dyDescent="0.2">
      <c r="B18" s="2802" t="s">
        <v>1460</v>
      </c>
      <c r="C18" s="2802"/>
      <c r="D18" s="2802"/>
      <c r="E18" s="2802"/>
      <c r="F18" s="545"/>
      <c r="G18" s="135"/>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781" t="s">
        <v>879</v>
      </c>
      <c r="C23" s="2781"/>
      <c r="D23" s="2781"/>
      <c r="E23" s="2781"/>
    </row>
    <row r="24" spans="2:8" ht="7.5" customHeight="1" x14ac:dyDescent="0.2"/>
    <row r="25" spans="2:8" ht="28.5" customHeight="1" x14ac:dyDescent="0.2">
      <c r="B25" s="2782" t="s">
        <v>1464</v>
      </c>
      <c r="C25" s="2782"/>
    </row>
    <row r="26" spans="2:8" ht="24.95" customHeight="1" thickBot="1" x14ac:dyDescent="0.25">
      <c r="B26" s="339" t="s">
        <v>1322</v>
      </c>
      <c r="C26" s="2792" t="s">
        <v>1323</v>
      </c>
      <c r="D26" s="2793"/>
      <c r="E26" s="2794" t="s">
        <v>1324</v>
      </c>
      <c r="F26" s="2795"/>
    </row>
    <row r="27" spans="2:8" ht="33" customHeight="1" thickBot="1" x14ac:dyDescent="0.25">
      <c r="B27" s="2928" t="s">
        <v>1325</v>
      </c>
      <c r="C27" s="2929"/>
      <c r="D27" s="2929"/>
      <c r="E27" s="2929"/>
      <c r="F27" s="2930"/>
    </row>
    <row r="28" spans="2:8" ht="36.75" customHeight="1" x14ac:dyDescent="0.2">
      <c r="B28" s="30" t="s">
        <v>468</v>
      </c>
      <c r="C28" s="2806" t="s">
        <v>342</v>
      </c>
      <c r="D28" s="2806"/>
      <c r="E28" s="2112" t="s">
        <v>343</v>
      </c>
      <c r="F28" s="2112"/>
    </row>
    <row r="29" spans="2:8" ht="13.5" customHeight="1" x14ac:dyDescent="0.2"/>
    <row r="31" spans="2:8" ht="28.5" customHeight="1" x14ac:dyDescent="0.2">
      <c r="B31" s="2782" t="s">
        <v>882</v>
      </c>
      <c r="C31" s="2782"/>
    </row>
    <row r="32" spans="2:8" ht="36.75" customHeight="1" x14ac:dyDescent="0.2">
      <c r="B32" s="36" t="s">
        <v>458</v>
      </c>
      <c r="C32" s="2927" t="s">
        <v>3107</v>
      </c>
      <c r="D32" s="2927"/>
      <c r="E32" s="1698" t="s">
        <v>3598</v>
      </c>
      <c r="F32" s="1698"/>
    </row>
    <row r="33" spans="2:8" ht="51.75" customHeight="1" x14ac:dyDescent="0.2">
      <c r="B33" s="30" t="s">
        <v>482</v>
      </c>
      <c r="C33" s="1469" t="s">
        <v>1329</v>
      </c>
      <c r="D33" s="1469"/>
      <c r="E33" s="2112" t="s">
        <v>1307</v>
      </c>
      <c r="F33" s="2112"/>
    </row>
    <row r="34" spans="2:8" ht="51.75" customHeight="1" x14ac:dyDescent="0.2">
      <c r="B34" s="30" t="s">
        <v>483</v>
      </c>
      <c r="C34" s="1469" t="s">
        <v>1329</v>
      </c>
      <c r="D34" s="1469"/>
      <c r="E34" s="2112" t="s">
        <v>1307</v>
      </c>
      <c r="F34" s="2112"/>
    </row>
    <row r="38" spans="2:8" x14ac:dyDescent="0.2">
      <c r="B38" s="137" t="s">
        <v>881</v>
      </c>
    </row>
    <row r="39" spans="2:8" ht="42" customHeight="1" x14ac:dyDescent="0.25">
      <c r="B39" s="2759"/>
      <c r="C39" s="2760"/>
      <c r="D39" s="2901"/>
      <c r="E39" s="2902"/>
      <c r="F39" s="2903"/>
      <c r="G39" s="138"/>
      <c r="H39"/>
    </row>
  </sheetData>
  <sheetProtection algorithmName="SHA-512" hashValue="ozEBHCkf20GJjG4KBkIOs2Df1adK/NfYLBiB7l8f0oLFuGn6Q0c5ZpS3NobJejyPBlQ5ObBDJJO40GPlDD82vg==" saltValue="mXWLN5gmLdYcNh5TtBddIA==" spinCount="100000" sheet="1" objects="1" scenarios="1"/>
  <mergeCells count="27">
    <mergeCell ref="B6:C6"/>
    <mergeCell ref="B2:D2"/>
    <mergeCell ref="B13:G13"/>
    <mergeCell ref="C8:D8"/>
    <mergeCell ref="F8:G8"/>
    <mergeCell ref="C9:D9"/>
    <mergeCell ref="F9:G9"/>
    <mergeCell ref="B14:F14"/>
    <mergeCell ref="B15:E15"/>
    <mergeCell ref="B17:D17"/>
    <mergeCell ref="B18:E18"/>
    <mergeCell ref="C26:D26"/>
    <mergeCell ref="E26:F26"/>
    <mergeCell ref="B31:C31"/>
    <mergeCell ref="B23:E23"/>
    <mergeCell ref="B25:C25"/>
    <mergeCell ref="D39:F39"/>
    <mergeCell ref="C32:D32"/>
    <mergeCell ref="E32:F32"/>
    <mergeCell ref="B39:C39"/>
    <mergeCell ref="C34:D34"/>
    <mergeCell ref="E34:F34"/>
    <mergeCell ref="C33:D33"/>
    <mergeCell ref="E33:F33"/>
    <mergeCell ref="C28:D28"/>
    <mergeCell ref="E28:F28"/>
    <mergeCell ref="B27:F27"/>
  </mergeCells>
  <hyperlinks>
    <hyperlink ref="B3" location="Content!A1" display="Content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2"/>
  <dimension ref="B1:M25"/>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53.25" customHeight="1" x14ac:dyDescent="0.25">
      <c r="B2" s="1432" t="s">
        <v>2946</v>
      </c>
      <c r="C2" s="1432"/>
      <c r="D2" s="1432"/>
      <c r="E2" s="1432"/>
      <c r="F2" s="1432"/>
      <c r="G2" s="56"/>
      <c r="H2" s="26"/>
      <c r="I2"/>
    </row>
    <row r="3" spans="2:13" s="1" customFormat="1" ht="16.5" customHeight="1" x14ac:dyDescent="0.25">
      <c r="B3" s="345" t="s">
        <v>843</v>
      </c>
      <c r="C3"/>
      <c r="D3"/>
      <c r="E3"/>
      <c r="F3"/>
      <c r="G3" s="155"/>
      <c r="H3" s="155"/>
      <c r="I3" s="155"/>
      <c r="J3" s="156"/>
      <c r="K3"/>
      <c r="L3"/>
      <c r="M3"/>
    </row>
    <row r="5" spans="2:13" s="562" customFormat="1" ht="35.1" customHeight="1" x14ac:dyDescent="0.25">
      <c r="B5" s="2887" t="s">
        <v>1426</v>
      </c>
      <c r="C5" s="2888"/>
      <c r="D5" s="2888"/>
      <c r="E5" s="2888"/>
      <c r="F5" s="2889"/>
    </row>
    <row r="6" spans="2:13" ht="18" x14ac:dyDescent="0.25">
      <c r="B6" s="124"/>
      <c r="C6" s="124"/>
      <c r="E6" s="124"/>
      <c r="F6" s="124"/>
      <c r="G6" s="124"/>
      <c r="H6" s="124"/>
    </row>
    <row r="7" spans="2:13" ht="27.75" customHeight="1" x14ac:dyDescent="0.25">
      <c r="B7" s="2783" t="s">
        <v>1315</v>
      </c>
      <c r="C7" s="2783"/>
      <c r="D7" s="124"/>
      <c r="E7" s="542" t="s">
        <v>1316</v>
      </c>
      <c r="H7" s="24"/>
    </row>
    <row r="8" spans="2:13" ht="8.25" customHeight="1" x14ac:dyDescent="0.2">
      <c r="B8" s="125"/>
      <c r="C8" s="125"/>
      <c r="D8" s="125"/>
      <c r="E8" s="27"/>
      <c r="H8" s="27"/>
      <c r="J8" s="126"/>
      <c r="K8" s="126"/>
      <c r="L8" s="126"/>
      <c r="M8" s="126"/>
    </row>
    <row r="9" spans="2:13" ht="54.75" customHeight="1" x14ac:dyDescent="0.2">
      <c r="B9" s="427" t="s">
        <v>1067</v>
      </c>
      <c r="C9" s="2771" t="s">
        <v>3779</v>
      </c>
      <c r="D9" s="2772"/>
      <c r="E9" s="429" t="s">
        <v>1067</v>
      </c>
      <c r="F9" s="2773"/>
      <c r="G9" s="2774"/>
      <c r="H9" s="127"/>
      <c r="I9" s="128"/>
      <c r="J9" s="126"/>
      <c r="K9" s="126"/>
      <c r="L9" s="126"/>
      <c r="M9" s="126"/>
    </row>
    <row r="10" spans="2:13" ht="54.75" customHeight="1" x14ac:dyDescent="0.2">
      <c r="B10" s="428" t="s">
        <v>1446</v>
      </c>
      <c r="C10" s="2771" t="s">
        <v>3780</v>
      </c>
      <c r="D10" s="2772"/>
      <c r="E10" s="430" t="s">
        <v>1446</v>
      </c>
      <c r="F10" s="2775"/>
      <c r="G10" s="2777"/>
      <c r="H10" s="127"/>
      <c r="I10" s="128"/>
      <c r="J10" s="125"/>
      <c r="K10" s="126"/>
      <c r="L10" s="126"/>
      <c r="M10" s="126"/>
    </row>
    <row r="11" spans="2:13" ht="24" customHeight="1" x14ac:dyDescent="0.2">
      <c r="B11" s="129"/>
      <c r="C11" s="129"/>
      <c r="D11" s="129"/>
      <c r="E11" s="130"/>
      <c r="F11" s="131"/>
      <c r="G11" s="131"/>
      <c r="H11" s="132"/>
      <c r="I11" s="128"/>
      <c r="J11" s="125"/>
      <c r="K11" s="126"/>
      <c r="L11" s="126"/>
      <c r="M11" s="126"/>
    </row>
    <row r="12" spans="2:13" ht="15.75" x14ac:dyDescent="0.2">
      <c r="B12" s="129"/>
      <c r="C12" s="125"/>
      <c r="D12" s="125"/>
      <c r="E12" s="25"/>
      <c r="H12" s="133"/>
      <c r="I12" s="125"/>
      <c r="J12" s="125"/>
      <c r="K12" s="126"/>
      <c r="L12" s="126"/>
      <c r="M12" s="126"/>
    </row>
    <row r="13" spans="2:13" ht="15" customHeight="1" x14ac:dyDescent="0.2">
      <c r="B13" s="7" t="s">
        <v>1314</v>
      </c>
    </row>
    <row r="14" spans="2:13" ht="24.95" customHeight="1" x14ac:dyDescent="0.2">
      <c r="B14" s="2764" t="s">
        <v>1330</v>
      </c>
      <c r="C14" s="2860"/>
      <c r="D14" s="2860"/>
      <c r="E14" s="2860"/>
      <c r="F14" s="2860"/>
      <c r="G14" s="2861"/>
    </row>
    <row r="15" spans="2:13" ht="15" customHeight="1" x14ac:dyDescent="0.2">
      <c r="B15" s="2937" t="s">
        <v>0</v>
      </c>
      <c r="C15" s="2765"/>
      <c r="D15" s="2765"/>
      <c r="E15" s="2765"/>
      <c r="F15" s="2766"/>
      <c r="G15" s="42"/>
    </row>
    <row r="16" spans="2:13" ht="24.95" customHeight="1" x14ac:dyDescent="0.2">
      <c r="B16" s="2931" t="s">
        <v>1352</v>
      </c>
      <c r="C16" s="2932"/>
      <c r="D16" s="2932"/>
      <c r="E16" s="2933"/>
      <c r="F16" s="42"/>
      <c r="G16" s="42"/>
    </row>
    <row r="17" spans="2:9" ht="15" customHeight="1" x14ac:dyDescent="0.2">
      <c r="B17" s="2841" t="s">
        <v>351</v>
      </c>
      <c r="C17" s="2841"/>
      <c r="D17" s="2841"/>
      <c r="E17" s="42"/>
      <c r="F17" s="42"/>
      <c r="G17" s="42"/>
    </row>
    <row r="18" spans="2:9" x14ac:dyDescent="0.2">
      <c r="B18" s="545"/>
      <c r="C18" s="545"/>
      <c r="D18" s="545"/>
      <c r="E18" s="545"/>
      <c r="F18" s="42"/>
      <c r="G18" s="42"/>
    </row>
    <row r="19" spans="2:9" ht="15" customHeight="1" x14ac:dyDescent="0.2">
      <c r="B19" s="2936" t="s">
        <v>352</v>
      </c>
      <c r="C19" s="2936"/>
      <c r="D19" s="42"/>
      <c r="E19" s="42"/>
      <c r="F19" s="42"/>
      <c r="G19" s="42"/>
    </row>
    <row r="20" spans="2:9" ht="24.95" customHeight="1" x14ac:dyDescent="0.2">
      <c r="B20" s="2822" t="s">
        <v>1461</v>
      </c>
      <c r="C20" s="2934"/>
      <c r="D20" s="2935"/>
      <c r="E20" s="545"/>
      <c r="F20" s="42"/>
      <c r="G20" s="42"/>
    </row>
    <row r="21" spans="2:9" x14ac:dyDescent="0.2">
      <c r="B21" s="7"/>
      <c r="C21" s="7"/>
      <c r="D21" s="7"/>
      <c r="E21" s="7"/>
      <c r="F21" s="7"/>
      <c r="G21" s="7"/>
      <c r="H21" s="7"/>
    </row>
    <row r="22" spans="2:9" x14ac:dyDescent="0.2">
      <c r="B22" s="7"/>
      <c r="C22" s="7"/>
      <c r="D22" s="7"/>
      <c r="E22" s="7"/>
      <c r="F22" s="7"/>
      <c r="G22" s="7"/>
      <c r="H22" s="7"/>
    </row>
    <row r="23" spans="2:9" x14ac:dyDescent="0.2">
      <c r="B23" s="7"/>
      <c r="C23" s="7"/>
      <c r="D23" s="7"/>
      <c r="E23" s="7"/>
      <c r="F23" s="7"/>
      <c r="G23" s="7"/>
      <c r="H23" s="7"/>
    </row>
    <row r="24" spans="2:9" x14ac:dyDescent="0.2">
      <c r="B24" s="137" t="s">
        <v>881</v>
      </c>
    </row>
    <row r="25" spans="2:9" ht="42" customHeight="1" x14ac:dyDescent="0.25">
      <c r="B25" s="2759"/>
      <c r="C25" s="2760"/>
      <c r="D25" s="2761"/>
      <c r="E25" s="2762"/>
      <c r="F25" s="2762"/>
      <c r="G25" s="2763"/>
      <c r="H25" s="138"/>
      <c r="I25"/>
    </row>
  </sheetData>
  <sheetProtection algorithmName="SHA-512" hashValue="pXlE33flC7nSSGZyM+uUcvp0KwhM0WH0WYlXRg6EVBwIOvQZIPp4FDV66MJ72eLW0YRix1FJns6YoeCjBFm1Dw==" saltValue="btF7RjaRhRpbG9/F7vc9hw==" spinCount="100000" sheet="1" objects="1" scenarios="1"/>
  <mergeCells count="15">
    <mergeCell ref="B2:F2"/>
    <mergeCell ref="B14:G14"/>
    <mergeCell ref="B15:F15"/>
    <mergeCell ref="B5:F5"/>
    <mergeCell ref="C9:D9"/>
    <mergeCell ref="F9:G9"/>
    <mergeCell ref="C10:D10"/>
    <mergeCell ref="F10:G10"/>
    <mergeCell ref="B7:C7"/>
    <mergeCell ref="B16:E16"/>
    <mergeCell ref="B17:D17"/>
    <mergeCell ref="B20:D20"/>
    <mergeCell ref="B19:C19"/>
    <mergeCell ref="B25:C25"/>
    <mergeCell ref="D25:G25"/>
  </mergeCells>
  <hyperlinks>
    <hyperlink ref="B3" location="Content!A1" display="Content (Inhaltsverzeichnis)" xr:uid="{00000000-0004-0000-2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38"/>
  <dimension ref="B1:M17"/>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7.7109375" style="58" customWidth="1"/>
    <col min="8" max="16384" width="9" style="58"/>
  </cols>
  <sheetData>
    <row r="1" spans="2:13" ht="9" customHeight="1" x14ac:dyDescent="0.2"/>
    <row r="2" spans="2:13" ht="49.5" customHeight="1" x14ac:dyDescent="0.25">
      <c r="B2" s="2871" t="s">
        <v>4180</v>
      </c>
      <c r="C2" s="2871"/>
      <c r="D2" s="2871"/>
      <c r="E2" s="655"/>
      <c r="F2" s="655"/>
      <c r="G2" s="56"/>
      <c r="H2" s="26"/>
      <c r="I2"/>
    </row>
    <row r="3" spans="2:13" s="1" customFormat="1" ht="16.5" customHeight="1" x14ac:dyDescent="0.25">
      <c r="B3" s="345" t="s">
        <v>843</v>
      </c>
      <c r="C3"/>
      <c r="D3"/>
      <c r="E3"/>
      <c r="F3"/>
      <c r="G3" s="155"/>
      <c r="H3" s="155"/>
      <c r="I3" s="155"/>
      <c r="J3" s="156"/>
      <c r="K3"/>
      <c r="L3"/>
      <c r="M3"/>
    </row>
    <row r="5" spans="2:13" ht="53.25" customHeight="1" x14ac:dyDescent="0.2">
      <c r="B5" s="2887" t="s">
        <v>3427</v>
      </c>
      <c r="C5" s="2938"/>
      <c r="D5" s="2938"/>
      <c r="E5" s="2938"/>
      <c r="F5" s="2938"/>
      <c r="G5" s="2939"/>
    </row>
    <row r="6" spans="2:13" ht="20.25" customHeight="1" x14ac:dyDescent="0.2"/>
    <row r="7" spans="2:13" ht="24" customHeight="1" x14ac:dyDescent="0.2">
      <c r="B7" s="129"/>
      <c r="C7" s="129"/>
      <c r="D7" s="129"/>
      <c r="E7" s="130"/>
      <c r="F7" s="131"/>
      <c r="G7" s="131"/>
      <c r="H7" s="132"/>
      <c r="I7" s="128"/>
      <c r="J7" s="125"/>
      <c r="K7" s="126"/>
      <c r="L7" s="126"/>
      <c r="M7" s="126"/>
    </row>
    <row r="8" spans="2:13" ht="15.75" x14ac:dyDescent="0.2">
      <c r="B8" s="129"/>
      <c r="C8" s="125"/>
      <c r="D8" s="125"/>
      <c r="E8" s="25"/>
      <c r="H8" s="133"/>
      <c r="I8" s="125"/>
      <c r="J8" s="125"/>
      <c r="K8" s="126"/>
      <c r="L8" s="126"/>
      <c r="M8" s="126"/>
    </row>
    <row r="17" spans="4:4" x14ac:dyDescent="0.2">
      <c r="D17" s="1341"/>
    </row>
  </sheetData>
  <sheetProtection algorithmName="SHA-512" hashValue="80sjKp0PMcKEh/AIvxCbKy4hvt/HWjpoJdXb6Eo4xvdK9AE1+Z4MxZS5qXeR1I+PJ8boy4Lal/ejTvCP4Ae9lw==" saltValue="UeG4vkvrt1x9MzsHbnBZqg==" spinCount="100000" sheet="1" objects="1" scenarios="1"/>
  <mergeCells count="2">
    <mergeCell ref="B5:G5"/>
    <mergeCell ref="B2:D2"/>
  </mergeCells>
  <hyperlinks>
    <hyperlink ref="B3" location="Content!A1" display="Content (Inhaltsverzeichnis)" xr:uid="{00000000-0004-0000-2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4"/>
  <dimension ref="B1:M45"/>
  <sheetViews>
    <sheetView workbookViewId="0"/>
  </sheetViews>
  <sheetFormatPr baseColWidth="10" defaultColWidth="9" defaultRowHeight="14.25" x14ac:dyDescent="0.2"/>
  <cols>
    <col min="1" max="1" width="2.85546875" style="58" customWidth="1"/>
    <col min="2" max="2" width="20.7109375" style="58" customWidth="1"/>
    <col min="3" max="3" width="28.42578125" style="58" customWidth="1"/>
    <col min="4" max="4" width="19.7109375" style="58" customWidth="1"/>
    <col min="5" max="5" width="15.28515625" style="58" customWidth="1"/>
    <col min="6" max="6" width="22.7109375" style="58" customWidth="1"/>
    <col min="7" max="7" width="26.85546875" style="58" customWidth="1"/>
    <col min="8" max="16384" width="9" style="58"/>
  </cols>
  <sheetData>
    <row r="1" spans="2:13" ht="9" customHeight="1" x14ac:dyDescent="0.2"/>
    <row r="2" spans="2:13" ht="48.75" customHeight="1" x14ac:dyDescent="0.25">
      <c r="B2" s="1432" t="s">
        <v>4221</v>
      </c>
      <c r="C2" s="1432"/>
      <c r="D2" s="1432"/>
      <c r="E2" s="1432"/>
      <c r="F2" s="655"/>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78.75" customHeight="1" x14ac:dyDescent="0.2">
      <c r="B8" s="427" t="s">
        <v>1067</v>
      </c>
      <c r="C8" s="2862" t="s">
        <v>2962</v>
      </c>
      <c r="D8" s="2863"/>
      <c r="E8" s="429" t="s">
        <v>1067</v>
      </c>
      <c r="F8" s="2773"/>
      <c r="G8" s="2774"/>
      <c r="H8" s="127"/>
      <c r="I8" s="128"/>
      <c r="J8" s="126"/>
      <c r="K8" s="126"/>
      <c r="L8" s="126"/>
      <c r="M8" s="126"/>
    </row>
    <row r="9" spans="2:13" ht="54.75" customHeight="1" x14ac:dyDescent="0.2">
      <c r="B9" s="428" t="s">
        <v>1446</v>
      </c>
      <c r="C9" s="2862" t="s">
        <v>3997</v>
      </c>
      <c r="D9" s="2863"/>
      <c r="E9" s="430" t="s">
        <v>1446</v>
      </c>
      <c r="F9" s="2775"/>
      <c r="G9" s="2777"/>
      <c r="H9" s="127"/>
      <c r="I9" s="128"/>
      <c r="J9" s="125"/>
      <c r="K9" s="126"/>
      <c r="L9" s="126"/>
      <c r="M9" s="126"/>
    </row>
    <row r="10" spans="2:13" ht="17.25"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64" t="s">
        <v>1331</v>
      </c>
      <c r="C14" s="2860"/>
      <c r="D14" s="2860"/>
      <c r="E14" s="2860"/>
      <c r="F14" s="2860"/>
      <c r="G14" s="561" t="s">
        <v>3778</v>
      </c>
      <c r="H14" s="7"/>
    </row>
    <row r="15" spans="2:13" ht="15" customHeight="1" x14ac:dyDescent="0.2">
      <c r="B15" s="2841" t="s">
        <v>3998</v>
      </c>
      <c r="C15" s="2841"/>
      <c r="D15" s="2841"/>
      <c r="E15" s="2841"/>
      <c r="F15" s="42"/>
      <c r="G15" s="42"/>
    </row>
    <row r="16" spans="2:13" ht="15" customHeight="1" x14ac:dyDescent="0.2">
      <c r="B16" s="2937" t="s">
        <v>0</v>
      </c>
      <c r="C16" s="2765"/>
      <c r="D16" s="2766"/>
      <c r="E16" s="42"/>
      <c r="F16" s="42"/>
      <c r="G16" s="42"/>
    </row>
    <row r="17" spans="2:8" x14ac:dyDescent="0.2">
      <c r="B17" s="42"/>
      <c r="C17" s="42"/>
      <c r="D17" s="42"/>
      <c r="E17" s="42"/>
      <c r="F17" s="42"/>
      <c r="G17" s="42"/>
      <c r="H17" s="7"/>
    </row>
    <row r="18" spans="2:8" ht="26.25" customHeight="1" x14ac:dyDescent="0.2">
      <c r="B18" s="2940" t="s">
        <v>1357</v>
      </c>
      <c r="C18" s="2941"/>
      <c r="D18" s="554"/>
      <c r="E18" s="545"/>
      <c r="F18" s="42"/>
      <c r="G18" s="42"/>
    </row>
    <row r="19" spans="2:8" ht="24.95" customHeight="1" x14ac:dyDescent="0.2">
      <c r="B19" s="2822" t="s">
        <v>1462</v>
      </c>
      <c r="C19" s="2934"/>
      <c r="D19" s="2935"/>
      <c r="E19" s="545"/>
      <c r="F19" s="545"/>
      <c r="G19" s="42"/>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781" t="s">
        <v>879</v>
      </c>
      <c r="C24" s="2781"/>
      <c r="D24" s="2781"/>
      <c r="E24" s="2781"/>
    </row>
    <row r="25" spans="2:8" ht="7.5" customHeight="1" x14ac:dyDescent="0.2"/>
    <row r="26" spans="2:8" ht="28.5" customHeight="1" x14ac:dyDescent="0.2">
      <c r="B26" s="2782" t="s">
        <v>1464</v>
      </c>
      <c r="C26" s="2782"/>
    </row>
    <row r="27" spans="2:8" ht="24.95" customHeight="1" thickBot="1" x14ac:dyDescent="0.25">
      <c r="B27" s="339" t="s">
        <v>1322</v>
      </c>
      <c r="C27" s="2792" t="s">
        <v>1323</v>
      </c>
      <c r="D27" s="2793"/>
      <c r="E27" s="2794" t="s">
        <v>1324</v>
      </c>
      <c r="F27" s="2795"/>
    </row>
    <row r="28" spans="2:8" ht="33" customHeight="1" thickBot="1" x14ac:dyDescent="0.25">
      <c r="B28" s="2919" t="s">
        <v>1327</v>
      </c>
      <c r="C28" s="2920"/>
      <c r="D28" s="2920"/>
      <c r="E28" s="2920"/>
      <c r="F28" s="2921"/>
    </row>
    <row r="29" spans="2:8" ht="48" customHeight="1" x14ac:dyDescent="0.2">
      <c r="B29" s="194" t="s">
        <v>611</v>
      </c>
      <c r="C29" s="1469" t="s">
        <v>8</v>
      </c>
      <c r="D29" s="1469"/>
      <c r="E29" s="1731" t="s">
        <v>1868</v>
      </c>
      <c r="F29" s="1731"/>
    </row>
    <row r="30" spans="2:8" ht="36.75" customHeight="1" x14ac:dyDescent="0.2">
      <c r="B30" s="30" t="s">
        <v>450</v>
      </c>
      <c r="C30" s="2801" t="s">
        <v>8</v>
      </c>
      <c r="D30" s="2801"/>
      <c r="E30" s="1469" t="s">
        <v>8</v>
      </c>
      <c r="F30" s="1469"/>
    </row>
    <row r="31" spans="2:8" ht="36.75" customHeight="1" x14ac:dyDescent="0.2">
      <c r="B31" s="30" t="s">
        <v>451</v>
      </c>
      <c r="C31" s="1469" t="s">
        <v>319</v>
      </c>
      <c r="D31" s="1469"/>
      <c r="E31" s="1469" t="s">
        <v>0</v>
      </c>
      <c r="F31" s="1469"/>
    </row>
    <row r="32" spans="2:8" ht="36.75" customHeight="1" x14ac:dyDescent="0.2">
      <c r="B32" s="10" t="s">
        <v>457</v>
      </c>
      <c r="C32" s="1469" t="s">
        <v>745</v>
      </c>
      <c r="D32" s="1469"/>
      <c r="E32" s="1469" t="s">
        <v>603</v>
      </c>
      <c r="F32" s="1469"/>
    </row>
    <row r="33" spans="2:8" ht="46.5" customHeight="1" x14ac:dyDescent="0.2">
      <c r="B33" s="30" t="s">
        <v>442</v>
      </c>
      <c r="C33" s="1469" t="s">
        <v>23</v>
      </c>
      <c r="D33" s="1469"/>
      <c r="E33" s="1469" t="s">
        <v>1793</v>
      </c>
      <c r="F33" s="1469"/>
    </row>
    <row r="34" spans="2:8" ht="36.75" customHeight="1" x14ac:dyDescent="0.2">
      <c r="B34" s="30" t="s">
        <v>458</v>
      </c>
      <c r="C34" s="1629" t="s">
        <v>2050</v>
      </c>
      <c r="D34" s="1633"/>
      <c r="E34" s="1629" t="s">
        <v>323</v>
      </c>
      <c r="F34" s="1633"/>
    </row>
    <row r="35" spans="2:8" ht="21.75" customHeight="1" x14ac:dyDescent="0.2">
      <c r="B35" s="1492" t="s">
        <v>1326</v>
      </c>
      <c r="C35" s="2834"/>
      <c r="D35" s="2834"/>
      <c r="E35" s="2834"/>
      <c r="F35" s="2835"/>
    </row>
    <row r="36" spans="2:8" ht="35.25" customHeight="1" x14ac:dyDescent="0.2">
      <c r="B36" s="30" t="s">
        <v>458</v>
      </c>
      <c r="C36" s="1629" t="s">
        <v>2050</v>
      </c>
      <c r="D36" s="1633"/>
      <c r="E36" s="1629" t="s">
        <v>802</v>
      </c>
      <c r="F36" s="1633"/>
    </row>
    <row r="37" spans="2:8" ht="48" customHeight="1" x14ac:dyDescent="0.2">
      <c r="B37" s="30" t="s">
        <v>441</v>
      </c>
      <c r="C37" s="1629" t="s">
        <v>2050</v>
      </c>
      <c r="D37" s="1633"/>
      <c r="E37" s="1629" t="s">
        <v>323</v>
      </c>
      <c r="F37" s="1633"/>
    </row>
    <row r="39" spans="2:8" ht="28.5" customHeight="1" x14ac:dyDescent="0.2">
      <c r="B39" s="2782" t="s">
        <v>882</v>
      </c>
      <c r="C39" s="2782"/>
    </row>
    <row r="40" spans="2:8" ht="36.75" customHeight="1" x14ac:dyDescent="0.2">
      <c r="B40" s="43" t="s">
        <v>455</v>
      </c>
      <c r="C40" s="2942" t="s">
        <v>892</v>
      </c>
      <c r="D40" s="2943"/>
      <c r="E40" s="1469" t="s">
        <v>1814</v>
      </c>
      <c r="F40" s="1469"/>
    </row>
    <row r="44" spans="2:8" x14ac:dyDescent="0.2">
      <c r="B44" s="137" t="s">
        <v>881</v>
      </c>
    </row>
    <row r="45" spans="2:8" ht="42" customHeight="1" x14ac:dyDescent="0.25">
      <c r="B45" s="2759"/>
      <c r="C45" s="2760"/>
      <c r="D45" s="2901"/>
      <c r="E45" s="2902"/>
      <c r="F45" s="2903"/>
      <c r="G45" s="138"/>
      <c r="H45"/>
    </row>
  </sheetData>
  <sheetProtection algorithmName="SHA-512" hashValue="MXSxanmqYf9UWuFvRG2oFpffnBKYmQmUxPU+eah8TeBLBFQukDAG0K2Z1N/c7GBK0gIexrxXqKxU4RWo/clmCg==" saltValue="pVjy9uf1DbNcIEwajMABjg==" spinCount="100000" sheet="1" objects="1" scenarios="1"/>
  <mergeCells count="39">
    <mergeCell ref="C36:D36"/>
    <mergeCell ref="E36:F36"/>
    <mergeCell ref="C37:D37"/>
    <mergeCell ref="E37:F37"/>
    <mergeCell ref="B35:F35"/>
    <mergeCell ref="C32:D32"/>
    <mergeCell ref="E32:F32"/>
    <mergeCell ref="C33:D33"/>
    <mergeCell ref="E33:F33"/>
    <mergeCell ref="C34:D34"/>
    <mergeCell ref="E34:F34"/>
    <mergeCell ref="C40:D40"/>
    <mergeCell ref="E40:F40"/>
    <mergeCell ref="D45:F45"/>
    <mergeCell ref="B39:C39"/>
    <mergeCell ref="B45:C45"/>
    <mergeCell ref="C30:D30"/>
    <mergeCell ref="E30:F30"/>
    <mergeCell ref="E31:F31"/>
    <mergeCell ref="C31:D31"/>
    <mergeCell ref="B2:E2"/>
    <mergeCell ref="B24:E24"/>
    <mergeCell ref="C29:D29"/>
    <mergeCell ref="B6:C6"/>
    <mergeCell ref="E29:F29"/>
    <mergeCell ref="C27:D27"/>
    <mergeCell ref="E27:F27"/>
    <mergeCell ref="C8:D8"/>
    <mergeCell ref="F8:G8"/>
    <mergeCell ref="C9:D9"/>
    <mergeCell ref="F9:G9"/>
    <mergeCell ref="B28:F28"/>
    <mergeCell ref="B26:C26"/>
    <mergeCell ref="B13:G13"/>
    <mergeCell ref="B16:D16"/>
    <mergeCell ref="B18:C18"/>
    <mergeCell ref="B19:D19"/>
    <mergeCell ref="B14:F14"/>
    <mergeCell ref="B15:E15"/>
  </mergeCells>
  <hyperlinks>
    <hyperlink ref="B3" location="Content!A1" display="Content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5"/>
  <dimension ref="B1:M40"/>
  <sheetViews>
    <sheetView topLeftCell="A9" workbookViewId="0"/>
  </sheetViews>
  <sheetFormatPr baseColWidth="10" defaultColWidth="9" defaultRowHeight="14.25" x14ac:dyDescent="0.2"/>
  <cols>
    <col min="1" max="1" width="2.71093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7.5703125" style="58" customWidth="1"/>
    <col min="8" max="16384" width="9" style="58"/>
  </cols>
  <sheetData>
    <row r="1" spans="2:13" ht="9" customHeight="1" x14ac:dyDescent="0.2"/>
    <row r="2" spans="2:13" ht="64.5" customHeight="1" x14ac:dyDescent="0.25">
      <c r="B2" s="1432" t="s">
        <v>4222</v>
      </c>
      <c r="C2" s="1432"/>
      <c r="D2" s="1432"/>
      <c r="E2" s="1432"/>
      <c r="F2" s="655"/>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82.5" customHeight="1" x14ac:dyDescent="0.2">
      <c r="B8" s="427" t="s">
        <v>1067</v>
      </c>
      <c r="C8" s="2771" t="s">
        <v>2949</v>
      </c>
      <c r="D8" s="2772"/>
      <c r="E8" s="429" t="s">
        <v>1067</v>
      </c>
      <c r="F8" s="2773"/>
      <c r="G8" s="2774"/>
      <c r="H8" s="127"/>
      <c r="I8" s="128"/>
      <c r="J8" s="126"/>
      <c r="K8" s="126"/>
      <c r="L8" s="126"/>
      <c r="M8" s="126"/>
    </row>
    <row r="9" spans="2:13" ht="76.5" customHeight="1" x14ac:dyDescent="0.2">
      <c r="B9" s="428" t="s">
        <v>1446</v>
      </c>
      <c r="C9" s="2945" t="s">
        <v>2950</v>
      </c>
      <c r="D9" s="2946"/>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64" t="s">
        <v>1331</v>
      </c>
      <c r="C14" s="2860"/>
      <c r="D14" s="2860"/>
      <c r="E14" s="2860"/>
      <c r="F14" s="2860"/>
      <c r="G14" s="557" t="s">
        <v>3778</v>
      </c>
      <c r="H14" s="7"/>
    </row>
    <row r="15" spans="2:13" ht="24.95" customHeight="1" x14ac:dyDescent="0.2">
      <c r="B15" s="2764" t="s">
        <v>2099</v>
      </c>
      <c r="C15" s="2765"/>
      <c r="D15" s="2766"/>
      <c r="E15" s="42"/>
      <c r="F15" s="42"/>
      <c r="G15" s="42"/>
    </row>
    <row r="16" spans="2:13" x14ac:dyDescent="0.2">
      <c r="B16" s="42"/>
      <c r="C16" s="42"/>
      <c r="D16" s="42"/>
      <c r="E16" s="42"/>
      <c r="F16" s="42"/>
      <c r="G16" s="42"/>
      <c r="H16" s="7"/>
    </row>
    <row r="17" spans="2:8" ht="26.25" customHeight="1" x14ac:dyDescent="0.2">
      <c r="B17" s="2940" t="s">
        <v>1356</v>
      </c>
      <c r="C17" s="2941"/>
      <c r="D17" s="554"/>
      <c r="E17" s="545"/>
      <c r="F17" s="42"/>
      <c r="G17" s="42"/>
    </row>
    <row r="18" spans="2:8" ht="24.95" customHeight="1" x14ac:dyDescent="0.2">
      <c r="B18" s="2822" t="s">
        <v>2049</v>
      </c>
      <c r="C18" s="2934"/>
      <c r="D18" s="2935"/>
      <c r="E18" s="545"/>
      <c r="F18" s="545"/>
      <c r="G18" s="42"/>
    </row>
    <row r="19" spans="2:8" x14ac:dyDescent="0.2">
      <c r="B19" s="7"/>
      <c r="C19" s="7"/>
      <c r="D19" s="7"/>
      <c r="E19" s="7"/>
      <c r="F19" s="7"/>
      <c r="G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781" t="s">
        <v>879</v>
      </c>
      <c r="C23" s="2781"/>
      <c r="D23" s="2781"/>
      <c r="E23" s="2781"/>
    </row>
    <row r="24" spans="2:8" ht="7.5" customHeight="1" x14ac:dyDescent="0.2"/>
    <row r="25" spans="2:8" ht="28.5" customHeight="1" x14ac:dyDescent="0.2">
      <c r="B25" s="2782" t="s">
        <v>1464</v>
      </c>
      <c r="C25" s="2782"/>
    </row>
    <row r="26" spans="2:8" ht="24.95" customHeight="1" thickBot="1" x14ac:dyDescent="0.25">
      <c r="B26" s="339" t="s">
        <v>1322</v>
      </c>
      <c r="C26" s="2792" t="s">
        <v>1323</v>
      </c>
      <c r="D26" s="2793"/>
      <c r="E26" s="2794" t="s">
        <v>1324</v>
      </c>
      <c r="F26" s="2795"/>
    </row>
    <row r="27" spans="2:8" ht="33" customHeight="1" thickBot="1" x14ac:dyDescent="0.25">
      <c r="B27" s="2919" t="s">
        <v>1327</v>
      </c>
      <c r="C27" s="2920"/>
      <c r="D27" s="2920"/>
      <c r="E27" s="2920"/>
      <c r="F27" s="2921"/>
    </row>
    <row r="28" spans="2:8" ht="48" customHeight="1" x14ac:dyDescent="0.2">
      <c r="B28" s="194" t="s">
        <v>611</v>
      </c>
      <c r="C28" s="2801" t="s">
        <v>8</v>
      </c>
      <c r="D28" s="2801"/>
      <c r="E28" s="1731" t="s">
        <v>1868</v>
      </c>
      <c r="F28" s="1731"/>
    </row>
    <row r="29" spans="2:8" ht="36.75" customHeight="1" x14ac:dyDescent="0.2">
      <c r="B29" s="30" t="s">
        <v>462</v>
      </c>
      <c r="C29" s="2832" t="s">
        <v>348</v>
      </c>
      <c r="D29" s="2833"/>
      <c r="E29" s="1629" t="s">
        <v>348</v>
      </c>
      <c r="F29" s="1633"/>
    </row>
    <row r="30" spans="2:8" ht="36.75" customHeight="1" x14ac:dyDescent="0.2">
      <c r="B30" s="30" t="s">
        <v>463</v>
      </c>
      <c r="C30" s="2832" t="s">
        <v>577</v>
      </c>
      <c r="D30" s="2833"/>
      <c r="E30" s="1629" t="s">
        <v>125</v>
      </c>
      <c r="F30" s="1633"/>
    </row>
    <row r="31" spans="2:8" ht="13.5" customHeight="1" x14ac:dyDescent="0.2"/>
    <row r="33" spans="2:8" ht="28.5" customHeight="1" x14ac:dyDescent="0.2">
      <c r="B33" s="2782" t="s">
        <v>882</v>
      </c>
      <c r="C33" s="2782"/>
    </row>
    <row r="34" spans="2:8" ht="36.75" customHeight="1" x14ac:dyDescent="0.2">
      <c r="B34" s="30" t="s">
        <v>570</v>
      </c>
      <c r="C34" s="2800" t="s">
        <v>606</v>
      </c>
      <c r="D34" s="2800"/>
      <c r="E34" s="1469" t="s">
        <v>353</v>
      </c>
      <c r="F34" s="1469"/>
    </row>
    <row r="35" spans="2:8" ht="42.75" customHeight="1" x14ac:dyDescent="0.2">
      <c r="B35" s="30" t="s">
        <v>605</v>
      </c>
      <c r="C35" s="2944" t="s">
        <v>607</v>
      </c>
      <c r="D35" s="2800"/>
      <c r="E35" s="1469" t="s">
        <v>1306</v>
      </c>
      <c r="F35" s="1469"/>
    </row>
    <row r="39" spans="2:8" x14ac:dyDescent="0.2">
      <c r="B39" s="137" t="s">
        <v>881</v>
      </c>
    </row>
    <row r="40" spans="2:8" ht="42" customHeight="1" x14ac:dyDescent="0.25">
      <c r="B40" s="2759"/>
      <c r="C40" s="2760"/>
      <c r="D40" s="2901"/>
      <c r="E40" s="2902"/>
      <c r="F40" s="2903"/>
      <c r="G40" s="138"/>
      <c r="H40"/>
    </row>
  </sheetData>
  <sheetProtection algorithmName="SHA-512" hashValue="5QRuTqRMfIIadz1GGvlqgHw56hhqR1RWmUXeiUpuEN8msdGpQJnylmeNQCXqbnh8uB/FWnqroC1Ngak3t2lZvw==" saltValue="noo51M0DdxppIv0BuIpeAQ==" spinCount="100000" sheet="1" objects="1" scenarios="1"/>
  <mergeCells count="29">
    <mergeCell ref="B33:C33"/>
    <mergeCell ref="E28:F28"/>
    <mergeCell ref="B27:F27"/>
    <mergeCell ref="B2:E2"/>
    <mergeCell ref="B14:F14"/>
    <mergeCell ref="B15:D15"/>
    <mergeCell ref="B17:C17"/>
    <mergeCell ref="B18:D18"/>
    <mergeCell ref="B6:C6"/>
    <mergeCell ref="B13:G13"/>
    <mergeCell ref="C8:D8"/>
    <mergeCell ref="F8:G8"/>
    <mergeCell ref="C9:D9"/>
    <mergeCell ref="F9:G9"/>
    <mergeCell ref="B23:E23"/>
    <mergeCell ref="B25:C25"/>
    <mergeCell ref="C34:D34"/>
    <mergeCell ref="E34:F34"/>
    <mergeCell ref="D40:F40"/>
    <mergeCell ref="B40:C40"/>
    <mergeCell ref="C35:D35"/>
    <mergeCell ref="E35:F35"/>
    <mergeCell ref="E26:F26"/>
    <mergeCell ref="C28:D28"/>
    <mergeCell ref="C29:D29"/>
    <mergeCell ref="E29:F29"/>
    <mergeCell ref="C30:D30"/>
    <mergeCell ref="E30:F30"/>
    <mergeCell ref="C26:D26"/>
  </mergeCells>
  <hyperlinks>
    <hyperlink ref="B3" location="Content!A1" display="Content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6B4D-8D62-456C-9166-CD6074579BA3}">
  <sheetPr codeName="Tabelle39"/>
  <dimension ref="B1:M23"/>
  <sheetViews>
    <sheetView topLeftCell="A9"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54.75" customHeight="1" x14ac:dyDescent="0.25">
      <c r="B2" s="1432" t="s">
        <v>4223</v>
      </c>
      <c r="C2" s="1432"/>
      <c r="D2" s="1432"/>
      <c r="E2" s="1432"/>
      <c r="F2" s="1432"/>
      <c r="G2" s="1432"/>
      <c r="H2" s="26"/>
      <c r="I2"/>
    </row>
    <row r="3" spans="2:13" s="1" customFormat="1" ht="16.5" customHeight="1" x14ac:dyDescent="0.25">
      <c r="B3" s="345" t="s">
        <v>843</v>
      </c>
      <c r="C3"/>
      <c r="D3"/>
      <c r="E3"/>
      <c r="F3"/>
      <c r="G3" s="155"/>
      <c r="H3" s="155"/>
      <c r="I3" s="155"/>
      <c r="J3" s="156"/>
      <c r="K3"/>
      <c r="L3"/>
      <c r="M3"/>
    </row>
    <row r="5" spans="2:13" s="562" customFormat="1" ht="35.1" customHeight="1" x14ac:dyDescent="0.25">
      <c r="B5" s="2887" t="s">
        <v>1426</v>
      </c>
      <c r="C5" s="2888"/>
      <c r="D5" s="2888"/>
      <c r="E5" s="2888"/>
      <c r="F5" s="2889"/>
    </row>
    <row r="6" spans="2:13" ht="18" x14ac:dyDescent="0.25">
      <c r="B6" s="124"/>
      <c r="C6" s="124"/>
      <c r="E6" s="124"/>
      <c r="F6" s="124"/>
      <c r="G6" s="124"/>
      <c r="H6" s="124"/>
    </row>
    <row r="7" spans="2:13" ht="27.75" customHeight="1" x14ac:dyDescent="0.25">
      <c r="B7" s="2783" t="s">
        <v>1315</v>
      </c>
      <c r="C7" s="2783"/>
      <c r="D7" s="124"/>
      <c r="E7" s="542" t="s">
        <v>1316</v>
      </c>
      <c r="H7" s="24"/>
    </row>
    <row r="8" spans="2:13" ht="8.25" customHeight="1" x14ac:dyDescent="0.2">
      <c r="B8" s="125"/>
      <c r="C8" s="125"/>
      <c r="D8" s="125"/>
      <c r="E8" s="27"/>
      <c r="H8" s="27"/>
      <c r="J8" s="126"/>
      <c r="K8" s="126"/>
      <c r="L8" s="126"/>
      <c r="M8" s="126"/>
    </row>
    <row r="9" spans="2:13" ht="105" customHeight="1" x14ac:dyDescent="0.2">
      <c r="B9" s="427" t="s">
        <v>1067</v>
      </c>
      <c r="C9" s="2771" t="s">
        <v>3974</v>
      </c>
      <c r="D9" s="2772"/>
      <c r="E9" s="429" t="s">
        <v>1067</v>
      </c>
      <c r="F9" s="2773"/>
      <c r="G9" s="2774"/>
      <c r="H9" s="127"/>
      <c r="I9" s="128"/>
      <c r="J9" s="126"/>
      <c r="K9" s="126"/>
      <c r="L9" s="126"/>
      <c r="M9" s="126"/>
    </row>
    <row r="10" spans="2:13" ht="57" customHeight="1" x14ac:dyDescent="0.2">
      <c r="B10" s="428" t="s">
        <v>1446</v>
      </c>
      <c r="C10" s="2771" t="s">
        <v>3973</v>
      </c>
      <c r="D10" s="2772"/>
      <c r="E10" s="430" t="s">
        <v>1446</v>
      </c>
      <c r="F10" s="2775"/>
      <c r="G10" s="2777"/>
      <c r="H10" s="127"/>
      <c r="I10" s="128"/>
      <c r="J10" s="125"/>
      <c r="K10" s="126"/>
      <c r="L10" s="126"/>
      <c r="M10" s="126"/>
    </row>
    <row r="11" spans="2:13" ht="24" customHeight="1" x14ac:dyDescent="0.2">
      <c r="B11" s="129"/>
      <c r="C11" s="129"/>
      <c r="D11" s="129"/>
      <c r="E11" s="130"/>
      <c r="F11" s="131"/>
      <c r="G11" s="131"/>
      <c r="H11" s="132"/>
      <c r="I11" s="128"/>
      <c r="J11" s="125"/>
      <c r="K11" s="126"/>
      <c r="L11" s="126"/>
      <c r="M11" s="126"/>
    </row>
    <row r="12" spans="2:13" ht="15.75" x14ac:dyDescent="0.2">
      <c r="B12" s="129"/>
      <c r="C12" s="125"/>
      <c r="D12" s="125"/>
      <c r="E12" s="25"/>
      <c r="H12" s="133"/>
      <c r="I12" s="125"/>
      <c r="J12" s="125"/>
      <c r="K12" s="126"/>
      <c r="L12" s="126"/>
      <c r="M12" s="126"/>
    </row>
    <row r="13" spans="2:13" ht="15" customHeight="1" x14ac:dyDescent="0.2">
      <c r="B13" s="7" t="s">
        <v>1314</v>
      </c>
    </row>
    <row r="14" spans="2:13" ht="24.95" customHeight="1" x14ac:dyDescent="0.2">
      <c r="B14" s="2764" t="s">
        <v>1330</v>
      </c>
      <c r="C14" s="2860"/>
      <c r="D14" s="2860"/>
      <c r="E14" s="2860"/>
      <c r="F14" s="2860"/>
      <c r="G14" s="2861"/>
    </row>
    <row r="15" spans="2:13" ht="24.95" customHeight="1" x14ac:dyDescent="0.2">
      <c r="B15" s="2931" t="s">
        <v>3895</v>
      </c>
      <c r="C15" s="2932"/>
      <c r="D15" s="2932"/>
      <c r="E15" s="2933"/>
      <c r="F15" s="42"/>
      <c r="G15" s="42"/>
    </row>
    <row r="16" spans="2:13" x14ac:dyDescent="0.2">
      <c r="B16" s="545"/>
      <c r="C16" s="545"/>
      <c r="D16" s="545"/>
      <c r="E16" s="545"/>
      <c r="F16" s="42"/>
      <c r="G16" s="42"/>
    </row>
    <row r="17" spans="2:9" ht="25.5" customHeight="1" x14ac:dyDescent="0.2">
      <c r="B17" s="2947" t="s">
        <v>1979</v>
      </c>
      <c r="C17" s="2948"/>
      <c r="D17" s="42"/>
      <c r="E17" s="42"/>
      <c r="F17" s="42"/>
      <c r="G17" s="42"/>
    </row>
    <row r="18" spans="2:9" ht="24.95" customHeight="1" x14ac:dyDescent="0.2">
      <c r="B18" s="2802" t="s">
        <v>1879</v>
      </c>
      <c r="C18" s="2802"/>
      <c r="D18" s="2802"/>
      <c r="E18" s="2802"/>
      <c r="F18" s="42"/>
      <c r="G18" s="42"/>
    </row>
    <row r="19" spans="2:9" x14ac:dyDescent="0.2">
      <c r="B19" s="7"/>
      <c r="C19" s="7"/>
      <c r="D19" s="7"/>
      <c r="E19" s="7"/>
      <c r="F19" s="7"/>
      <c r="G19" s="7"/>
      <c r="H19" s="7"/>
    </row>
    <row r="20" spans="2:9" x14ac:dyDescent="0.2">
      <c r="B20" s="7"/>
      <c r="C20" s="7"/>
      <c r="D20" s="7"/>
      <c r="E20" s="7"/>
      <c r="F20" s="7"/>
      <c r="G20" s="7"/>
      <c r="H20" s="7"/>
    </row>
    <row r="21" spans="2:9" x14ac:dyDescent="0.2">
      <c r="B21" s="7"/>
      <c r="C21" s="7"/>
      <c r="D21" s="7"/>
      <c r="E21" s="7"/>
      <c r="F21" s="7"/>
      <c r="G21" s="7"/>
      <c r="H21" s="7"/>
    </row>
    <row r="22" spans="2:9" x14ac:dyDescent="0.2">
      <c r="B22" s="137" t="s">
        <v>881</v>
      </c>
    </row>
    <row r="23" spans="2:9" ht="42" customHeight="1" x14ac:dyDescent="0.25">
      <c r="B23" s="2759"/>
      <c r="C23" s="2760"/>
      <c r="D23" s="2761"/>
      <c r="E23" s="2762"/>
      <c r="F23" s="2762"/>
      <c r="G23" s="2763"/>
      <c r="H23" s="138"/>
      <c r="I23"/>
    </row>
  </sheetData>
  <sheetProtection algorithmName="SHA-512" hashValue="HQ/Mvg2y725jrddPtaytCgwVlhl0Jj0QWI45APi7A4HuXHw/KxdQbAhlrAxKcZCw5AinT0miWqGT+/AgyMFq8A==" saltValue="bZJimsKKaAHiVecRqK/32g==" spinCount="100000" sheet="1" objects="1" scenarios="1"/>
  <mergeCells count="13">
    <mergeCell ref="B2:G2"/>
    <mergeCell ref="C10:D10"/>
    <mergeCell ref="F10:G10"/>
    <mergeCell ref="B5:F5"/>
    <mergeCell ref="B7:C7"/>
    <mergeCell ref="C9:D9"/>
    <mergeCell ref="F9:G9"/>
    <mergeCell ref="B23:C23"/>
    <mergeCell ref="D23:G23"/>
    <mergeCell ref="B18:E18"/>
    <mergeCell ref="B14:G14"/>
    <mergeCell ref="B15:E15"/>
    <mergeCell ref="B17:C17"/>
  </mergeCells>
  <hyperlinks>
    <hyperlink ref="B3" location="Content!A1" display="Content (Inhaltsverzeichnis)" xr:uid="{D318B53D-6797-42C7-8E1B-E75B3C4401D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0"/>
  <dimension ref="B1:M44"/>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16384" width="9" style="58"/>
  </cols>
  <sheetData>
    <row r="1" spans="2:13" ht="9" customHeight="1" x14ac:dyDescent="0.2"/>
    <row r="2" spans="2:13" ht="57" customHeight="1" x14ac:dyDescent="0.25">
      <c r="B2" s="2953" t="s">
        <v>4224</v>
      </c>
      <c r="C2" s="2953"/>
      <c r="D2" s="2953"/>
      <c r="E2" s="2953"/>
      <c r="F2" s="2953"/>
      <c r="G2" s="2953"/>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54" customHeight="1" x14ac:dyDescent="0.2">
      <c r="B8" s="427" t="s">
        <v>1067</v>
      </c>
      <c r="C8" s="2862" t="s">
        <v>2952</v>
      </c>
      <c r="D8" s="2863"/>
      <c r="E8" s="429" t="s">
        <v>1067</v>
      </c>
      <c r="F8" s="2773"/>
      <c r="G8" s="2774"/>
      <c r="H8" s="127"/>
      <c r="I8" s="128"/>
      <c r="J8" s="126"/>
      <c r="K8" s="126"/>
      <c r="L8" s="126"/>
      <c r="M8" s="126"/>
    </row>
    <row r="9" spans="2:13" ht="55.5" customHeight="1" x14ac:dyDescent="0.2">
      <c r="B9" s="428" t="s">
        <v>1446</v>
      </c>
      <c r="C9" s="2771" t="s">
        <v>2951</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125"/>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64" t="s">
        <v>1331</v>
      </c>
      <c r="C14" s="2860"/>
      <c r="D14" s="2860"/>
      <c r="E14" s="2860"/>
      <c r="F14" s="2860"/>
      <c r="G14" s="557" t="s">
        <v>3778</v>
      </c>
      <c r="H14" s="7"/>
    </row>
    <row r="15" spans="2:13" ht="15" customHeight="1" x14ac:dyDescent="0.2">
      <c r="B15" s="2949" t="s">
        <v>2953</v>
      </c>
      <c r="C15" s="2949"/>
      <c r="D15" s="2949"/>
      <c r="E15" s="2949"/>
    </row>
    <row r="16" spans="2:13" ht="24.95" customHeight="1" x14ac:dyDescent="0.2">
      <c r="B16" s="2950" t="s">
        <v>2052</v>
      </c>
      <c r="C16" s="2951"/>
      <c r="D16" s="2952"/>
    </row>
    <row r="17" spans="2:8" x14ac:dyDescent="0.2">
      <c r="B17" s="7"/>
      <c r="C17" s="7"/>
      <c r="D17" s="7"/>
      <c r="E17" s="7"/>
      <c r="F17" s="7"/>
      <c r="G17" s="7"/>
      <c r="H17" s="7"/>
    </row>
    <row r="18" spans="2:8" ht="24.95" customHeight="1" x14ac:dyDescent="0.2">
      <c r="B18" s="2954" t="s">
        <v>2053</v>
      </c>
      <c r="C18" s="2955"/>
      <c r="D18" s="134"/>
      <c r="E18" s="135"/>
      <c r="F18" s="7"/>
    </row>
    <row r="19" spans="2:8" ht="24.95" customHeight="1" x14ac:dyDescent="0.2">
      <c r="B19" s="2822" t="s">
        <v>1463</v>
      </c>
      <c r="C19" s="2934"/>
      <c r="D19" s="2935"/>
      <c r="E19" s="135"/>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781" t="s">
        <v>879</v>
      </c>
      <c r="C24" s="2781"/>
      <c r="D24" s="2781"/>
      <c r="E24" s="2781"/>
    </row>
    <row r="25" spans="2:8" ht="7.5" customHeight="1" x14ac:dyDescent="0.2"/>
    <row r="26" spans="2:8" ht="28.5" customHeight="1" x14ac:dyDescent="0.2">
      <c r="B26" s="2782" t="s">
        <v>1464</v>
      </c>
      <c r="C26" s="2782"/>
    </row>
    <row r="27" spans="2:8" ht="24.95" customHeight="1" thickBot="1" x14ac:dyDescent="0.25">
      <c r="B27" s="339" t="s">
        <v>1322</v>
      </c>
      <c r="C27" s="2792" t="s">
        <v>1323</v>
      </c>
      <c r="D27" s="2793"/>
      <c r="E27" s="2794" t="s">
        <v>1324</v>
      </c>
      <c r="F27" s="2795"/>
    </row>
    <row r="28" spans="2:8" ht="33" customHeight="1" thickBot="1" x14ac:dyDescent="0.25">
      <c r="B28" s="2912" t="s">
        <v>1327</v>
      </c>
      <c r="C28" s="2913"/>
      <c r="D28" s="2913"/>
      <c r="E28" s="2913"/>
      <c r="F28" s="2914"/>
    </row>
    <row r="29" spans="2:8" ht="39" customHeight="1" x14ac:dyDescent="0.2">
      <c r="B29" s="30" t="s">
        <v>450</v>
      </c>
      <c r="C29" s="1473" t="s">
        <v>8</v>
      </c>
      <c r="D29" s="1475"/>
      <c r="E29" s="1473" t="s">
        <v>8</v>
      </c>
      <c r="F29" s="1475"/>
    </row>
    <row r="30" spans="2:8" ht="39.75" customHeight="1" x14ac:dyDescent="0.2">
      <c r="B30" s="30" t="s">
        <v>451</v>
      </c>
      <c r="C30" s="1629" t="s">
        <v>319</v>
      </c>
      <c r="D30" s="1633"/>
      <c r="E30" s="1629" t="s">
        <v>0</v>
      </c>
      <c r="F30" s="1633"/>
    </row>
    <row r="31" spans="2:8" ht="46.5" customHeight="1" x14ac:dyDescent="0.2">
      <c r="B31" s="30" t="s">
        <v>457</v>
      </c>
      <c r="C31" s="1473" t="s">
        <v>10</v>
      </c>
      <c r="D31" s="1475"/>
      <c r="E31" s="1473" t="s">
        <v>2732</v>
      </c>
      <c r="F31" s="1475"/>
    </row>
    <row r="32" spans="2:8" ht="44.25" customHeight="1" x14ac:dyDescent="0.2">
      <c r="B32" s="30" t="s">
        <v>458</v>
      </c>
      <c r="C32" s="1629" t="s">
        <v>3107</v>
      </c>
      <c r="D32" s="1633"/>
      <c r="E32" s="1629" t="s">
        <v>323</v>
      </c>
      <c r="F32" s="1633"/>
    </row>
    <row r="33" spans="2:9" ht="49.5" customHeight="1" x14ac:dyDescent="0.2">
      <c r="B33" s="30" t="s">
        <v>442</v>
      </c>
      <c r="C33" s="1629" t="s">
        <v>104</v>
      </c>
      <c r="D33" s="1633"/>
      <c r="E33" s="1629" t="s">
        <v>2733</v>
      </c>
      <c r="F33" s="1633"/>
    </row>
    <row r="34" spans="2:9" ht="39.75" customHeight="1" x14ac:dyDescent="0.2">
      <c r="B34" s="30" t="s">
        <v>459</v>
      </c>
      <c r="C34" s="1629" t="s">
        <v>104</v>
      </c>
      <c r="D34" s="1633"/>
      <c r="E34" s="1629" t="s">
        <v>2733</v>
      </c>
      <c r="F34" s="1633"/>
    </row>
    <row r="35" spans="2:9" ht="13.5" customHeight="1" x14ac:dyDescent="0.2"/>
    <row r="37" spans="2:9" ht="28.5" customHeight="1" x14ac:dyDescent="0.2">
      <c r="B37" s="2782" t="s">
        <v>882</v>
      </c>
      <c r="C37" s="2782"/>
    </row>
    <row r="38" spans="2:9" ht="36.75" customHeight="1" x14ac:dyDescent="0.2">
      <c r="B38" s="30" t="s">
        <v>496</v>
      </c>
      <c r="C38" s="2800" t="s">
        <v>529</v>
      </c>
      <c r="D38" s="2800"/>
      <c r="E38" s="1469" t="s">
        <v>341</v>
      </c>
      <c r="F38" s="1469"/>
    </row>
    <row r="39" spans="2:9" ht="36.75" customHeight="1" x14ac:dyDescent="0.2">
      <c r="B39" s="30" t="s">
        <v>497</v>
      </c>
      <c r="C39" s="2832" t="s">
        <v>576</v>
      </c>
      <c r="D39" s="2833"/>
      <c r="E39" s="1629" t="s">
        <v>2051</v>
      </c>
      <c r="F39" s="1633"/>
    </row>
    <row r="43" spans="2:9" x14ac:dyDescent="0.2">
      <c r="B43" s="137" t="s">
        <v>881</v>
      </c>
    </row>
    <row r="44" spans="2:9" ht="42" customHeight="1" x14ac:dyDescent="0.25">
      <c r="B44" s="2759"/>
      <c r="C44" s="2760"/>
      <c r="D44" s="2761"/>
      <c r="E44" s="2762"/>
      <c r="F44" s="2762"/>
      <c r="G44" s="2763"/>
      <c r="H44" s="138"/>
      <c r="I44"/>
    </row>
  </sheetData>
  <sheetProtection algorithmName="SHA-512" hashValue="JAPX19h2Rs2ydQC2c43cbWvQNyE3V07u1Wns3Vq70Tbsi8nNexaeX8xwgzlDAcTRQQSVjNgifI79NaIc1EO3gA==" saltValue="EpE93W157o/IVdYtOHjM1A==" spinCount="100000" sheet="1" objects="1" scenarios="1"/>
  <mergeCells count="36">
    <mergeCell ref="B2:G2"/>
    <mergeCell ref="E34:F34"/>
    <mergeCell ref="C32:D32"/>
    <mergeCell ref="E32:F32"/>
    <mergeCell ref="C33:D33"/>
    <mergeCell ref="E33:F33"/>
    <mergeCell ref="C8:D8"/>
    <mergeCell ref="F8:G8"/>
    <mergeCell ref="C9:D9"/>
    <mergeCell ref="F9:G9"/>
    <mergeCell ref="B6:C6"/>
    <mergeCell ref="B13:G13"/>
    <mergeCell ref="B14:F14"/>
    <mergeCell ref="B18:C18"/>
    <mergeCell ref="B19:D19"/>
    <mergeCell ref="C27:D27"/>
    <mergeCell ref="E27:F27"/>
    <mergeCell ref="B24:E24"/>
    <mergeCell ref="B26:C26"/>
    <mergeCell ref="B15:E15"/>
    <mergeCell ref="B16:D16"/>
    <mergeCell ref="B37:C37"/>
    <mergeCell ref="B28:F28"/>
    <mergeCell ref="C29:D29"/>
    <mergeCell ref="E29:F29"/>
    <mergeCell ref="C30:D30"/>
    <mergeCell ref="E30:F30"/>
    <mergeCell ref="C31:D31"/>
    <mergeCell ref="E31:F31"/>
    <mergeCell ref="C34:D34"/>
    <mergeCell ref="B44:C44"/>
    <mergeCell ref="D44:G44"/>
    <mergeCell ref="C38:D38"/>
    <mergeCell ref="E38:F38"/>
    <mergeCell ref="C39:D39"/>
    <mergeCell ref="E39:F39"/>
  </mergeCells>
  <hyperlinks>
    <hyperlink ref="B3" location="Content!A1" display="Content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AAB71-B355-4C2D-8AC3-20C250CD9CAC}">
  <dimension ref="B1:M37"/>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8" width="9" style="58" customWidth="1"/>
    <col min="9" max="16384" width="9" style="58"/>
  </cols>
  <sheetData>
    <row r="1" spans="2:13" ht="9" customHeight="1" x14ac:dyDescent="0.2"/>
    <row r="2" spans="2:13" ht="80.25" customHeight="1" x14ac:dyDescent="0.25">
      <c r="B2" s="2960" t="s">
        <v>4225</v>
      </c>
      <c r="C2" s="2960"/>
      <c r="D2" s="2960"/>
      <c r="E2" s="2960"/>
      <c r="F2" s="2960"/>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49.5" customHeight="1" x14ac:dyDescent="0.2">
      <c r="B8" s="427" t="s">
        <v>1067</v>
      </c>
      <c r="C8" s="2961" t="s">
        <v>3916</v>
      </c>
      <c r="D8" s="2962"/>
      <c r="E8" s="429" t="s">
        <v>1067</v>
      </c>
      <c r="F8" s="1199"/>
      <c r="G8" s="1189"/>
      <c r="H8" s="127"/>
      <c r="J8" s="126"/>
      <c r="K8" s="126"/>
      <c r="L8" s="126"/>
      <c r="M8" s="126"/>
    </row>
    <row r="9" spans="2:13" ht="39.75" customHeight="1" x14ac:dyDescent="0.2">
      <c r="B9" s="428" t="s">
        <v>1446</v>
      </c>
      <c r="C9" s="2771" t="s">
        <v>3917</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289"/>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64" t="s">
        <v>1331</v>
      </c>
      <c r="C14" s="2860"/>
      <c r="D14" s="2860"/>
      <c r="E14" s="2860"/>
      <c r="F14" s="2860"/>
      <c r="G14" s="557" t="s">
        <v>3778</v>
      </c>
      <c r="H14" s="7"/>
    </row>
    <row r="15" spans="2:13" ht="24.95" customHeight="1" x14ac:dyDescent="0.2">
      <c r="B15" s="2956" t="s">
        <v>3627</v>
      </c>
      <c r="C15" s="2957"/>
      <c r="D15" s="2957"/>
      <c r="E15" s="2957"/>
    </row>
    <row r="16" spans="2:13" x14ac:dyDescent="0.2">
      <c r="B16" s="7"/>
      <c r="C16" s="7"/>
      <c r="D16" s="7"/>
      <c r="E16" s="7"/>
      <c r="F16" s="7"/>
      <c r="G16" s="7"/>
      <c r="H16" s="7"/>
    </row>
    <row r="17" spans="2:8" ht="24.95" customHeight="1" x14ac:dyDescent="0.2">
      <c r="B17" s="2954" t="s">
        <v>3628</v>
      </c>
      <c r="C17" s="2955"/>
      <c r="D17" s="135"/>
      <c r="E17" s="135"/>
      <c r="F17" s="7"/>
    </row>
    <row r="18" spans="2:8" ht="24.95" customHeight="1" x14ac:dyDescent="0.2">
      <c r="B18" s="2958" t="s">
        <v>1945</v>
      </c>
      <c r="C18" s="2959"/>
      <c r="D18" s="2959"/>
      <c r="E18" s="2959"/>
      <c r="F18" s="7"/>
    </row>
    <row r="19" spans="2:8" x14ac:dyDescent="0.2">
      <c r="B19" s="7"/>
      <c r="C19" s="7"/>
      <c r="D19" s="7"/>
      <c r="E19" s="7"/>
      <c r="F19" s="7"/>
      <c r="G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781" t="s">
        <v>879</v>
      </c>
      <c r="C23" s="2781"/>
      <c r="D23" s="2781"/>
      <c r="E23" s="2781"/>
    </row>
    <row r="24" spans="2:8" ht="7.5" customHeight="1" x14ac:dyDescent="0.2"/>
    <row r="25" spans="2:8" ht="28.5" customHeight="1" x14ac:dyDescent="0.2">
      <c r="B25" s="2782" t="s">
        <v>1464</v>
      </c>
      <c r="C25" s="2782"/>
    </row>
    <row r="26" spans="2:8" ht="24.95" customHeight="1" thickBot="1" x14ac:dyDescent="0.25">
      <c r="B26" s="339" t="s">
        <v>1322</v>
      </c>
      <c r="C26" s="2792" t="s">
        <v>1323</v>
      </c>
      <c r="D26" s="2793"/>
      <c r="E26" s="2794" t="s">
        <v>1324</v>
      </c>
      <c r="F26" s="2795"/>
    </row>
    <row r="27" spans="2:8" ht="33" customHeight="1" thickBot="1" x14ac:dyDescent="0.25">
      <c r="B27" s="2778" t="s">
        <v>3856</v>
      </c>
      <c r="C27" s="2779"/>
      <c r="D27" s="2779"/>
      <c r="E27" s="2779"/>
      <c r="F27" s="2780"/>
    </row>
    <row r="28" spans="2:8" ht="13.5" customHeight="1" x14ac:dyDescent="0.2"/>
    <row r="30" spans="2:8" ht="28.5" customHeight="1" x14ac:dyDescent="0.2">
      <c r="B30" s="2782" t="s">
        <v>882</v>
      </c>
      <c r="C30" s="2782"/>
    </row>
    <row r="31" spans="2:8" ht="36.75" customHeight="1" x14ac:dyDescent="0.2">
      <c r="B31" s="30" t="s">
        <v>496</v>
      </c>
      <c r="C31" s="2800" t="s">
        <v>3615</v>
      </c>
      <c r="D31" s="2800"/>
      <c r="E31" s="2800" t="s">
        <v>3613</v>
      </c>
      <c r="F31" s="2800"/>
    </row>
    <row r="32" spans="2:8" ht="36.75" customHeight="1" x14ac:dyDescent="0.2">
      <c r="B32" s="30" t="s">
        <v>497</v>
      </c>
      <c r="C32" s="2832" t="s">
        <v>576</v>
      </c>
      <c r="D32" s="2833"/>
      <c r="E32" s="1629" t="s">
        <v>125</v>
      </c>
      <c r="F32" s="1633"/>
    </row>
    <row r="36" spans="2:9" x14ac:dyDescent="0.2">
      <c r="B36" s="137" t="s">
        <v>881</v>
      </c>
    </row>
    <row r="37" spans="2:9" ht="42" customHeight="1" x14ac:dyDescent="0.25">
      <c r="B37" s="2759"/>
      <c r="C37" s="2760"/>
      <c r="D37" s="2761"/>
      <c r="E37" s="2762"/>
      <c r="F37" s="2762"/>
      <c r="G37" s="2763"/>
      <c r="H37" s="138"/>
      <c r="I37"/>
    </row>
  </sheetData>
  <sheetProtection algorithmName="SHA-512" hashValue="ejFAyJui0uDRt251fkeq69U0Yf0KZvsT1fxrUIQXgoZ81bTForKxsOK2PFy2CQRZj6WVxh2uCEwXzxpbavzIag==" saltValue="eUBFQXd0PMbYIdNHvQW9Mg==" spinCount="100000" sheet="1" objects="1" scenarios="1"/>
  <mergeCells count="22">
    <mergeCell ref="B2:F2"/>
    <mergeCell ref="B6:C6"/>
    <mergeCell ref="C8:D8"/>
    <mergeCell ref="C9:D9"/>
    <mergeCell ref="F9:G9"/>
    <mergeCell ref="B30:C30"/>
    <mergeCell ref="B13:G13"/>
    <mergeCell ref="B14:F14"/>
    <mergeCell ref="B15:E15"/>
    <mergeCell ref="B17:C17"/>
    <mergeCell ref="B23:E23"/>
    <mergeCell ref="B25:C25"/>
    <mergeCell ref="C26:D26"/>
    <mergeCell ref="E26:F26"/>
    <mergeCell ref="B27:F27"/>
    <mergeCell ref="B18:E18"/>
    <mergeCell ref="C31:D31"/>
    <mergeCell ref="E31:F31"/>
    <mergeCell ref="C32:D32"/>
    <mergeCell ref="E32:F32"/>
    <mergeCell ref="B37:C37"/>
    <mergeCell ref="D37:G37"/>
  </mergeCells>
  <hyperlinks>
    <hyperlink ref="B3" location="Content!A1" display="Content (Inhaltsverzeichnis)" xr:uid="{159191C0-49A5-4207-A092-5ACECEC2227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AC804-07AA-48C5-8CE5-A58DE6E3E948}">
  <dimension ref="B1:M38"/>
  <sheetViews>
    <sheetView workbookViewId="0">
      <selection activeCell="B2" sqref="B2:F2"/>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8" width="9" style="58" customWidth="1"/>
    <col min="9" max="16384" width="9" style="58"/>
  </cols>
  <sheetData>
    <row r="1" spans="2:13" ht="9" customHeight="1" x14ac:dyDescent="0.2"/>
    <row r="2" spans="2:13" ht="80.25" customHeight="1" x14ac:dyDescent="0.25">
      <c r="B2" s="2851" t="s">
        <v>4352</v>
      </c>
      <c r="C2" s="2851"/>
      <c r="D2" s="2851"/>
      <c r="E2" s="2851"/>
      <c r="F2" s="2851"/>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49.5" customHeight="1" x14ac:dyDescent="0.2">
      <c r="B8" s="427" t="s">
        <v>1067</v>
      </c>
      <c r="C8" s="2961" t="s">
        <v>4349</v>
      </c>
      <c r="D8" s="2962"/>
      <c r="E8" s="429" t="s">
        <v>1067</v>
      </c>
      <c r="F8" s="1199"/>
      <c r="G8" s="1189"/>
      <c r="H8" s="127"/>
      <c r="J8" s="126"/>
      <c r="K8" s="126"/>
      <c r="L8" s="126"/>
      <c r="M8" s="126"/>
    </row>
    <row r="9" spans="2:13" ht="39.75" customHeight="1" x14ac:dyDescent="0.2">
      <c r="B9" s="428" t="s">
        <v>1446</v>
      </c>
      <c r="C9" s="2771" t="s">
        <v>4348</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289"/>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64" t="s">
        <v>1331</v>
      </c>
      <c r="C14" s="2860"/>
      <c r="D14" s="2860"/>
      <c r="E14" s="2860"/>
      <c r="F14" s="2860"/>
      <c r="G14" s="557" t="s">
        <v>3778</v>
      </c>
      <c r="H14" s="7"/>
    </row>
    <row r="15" spans="2:13" ht="24.95" customHeight="1" x14ac:dyDescent="0.2">
      <c r="B15" s="2764" t="s">
        <v>1347</v>
      </c>
      <c r="C15" s="2765"/>
      <c r="D15" s="2765"/>
      <c r="E15" s="2766"/>
    </row>
    <row r="16" spans="2:13" x14ac:dyDescent="0.2">
      <c r="B16" s="7"/>
      <c r="C16" s="7"/>
      <c r="D16" s="7"/>
      <c r="E16" s="7"/>
      <c r="F16" s="7"/>
      <c r="G16" s="7"/>
      <c r="H16" s="7"/>
    </row>
    <row r="17" spans="2:8" ht="33.75" x14ac:dyDescent="0.2">
      <c r="B17" s="2767" t="s">
        <v>1485</v>
      </c>
      <c r="C17" s="2768"/>
      <c r="D17" s="2769"/>
      <c r="E17" s="569" t="s">
        <v>1465</v>
      </c>
      <c r="F17" s="7"/>
      <c r="G17" s="7"/>
      <c r="H17" s="7"/>
    </row>
    <row r="18" spans="2:8" ht="24.95" customHeight="1" x14ac:dyDescent="0.2">
      <c r="B18" s="653" t="s">
        <v>1333</v>
      </c>
      <c r="C18" s="536" t="s">
        <v>1334</v>
      </c>
      <c r="D18" s="536" t="s">
        <v>1335</v>
      </c>
      <c r="E18" s="550"/>
      <c r="F18" s="7"/>
    </row>
    <row r="19" spans="2:8" ht="24.95" customHeight="1" x14ac:dyDescent="0.2">
      <c r="B19" s="2958" t="s">
        <v>1945</v>
      </c>
      <c r="C19" s="2959"/>
      <c r="D19" s="2959"/>
      <c r="E19" s="2959"/>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781" t="s">
        <v>879</v>
      </c>
      <c r="C24" s="2781"/>
      <c r="D24" s="2781"/>
      <c r="E24" s="2781"/>
    </row>
    <row r="25" spans="2:8" ht="7.5" customHeight="1" x14ac:dyDescent="0.2"/>
    <row r="26" spans="2:8" ht="28.5" customHeight="1" x14ac:dyDescent="0.2">
      <c r="B26" s="2782" t="s">
        <v>1464</v>
      </c>
      <c r="C26" s="2782"/>
    </row>
    <row r="27" spans="2:8" ht="24.95" customHeight="1" thickBot="1" x14ac:dyDescent="0.25">
      <c r="B27" s="339" t="s">
        <v>1322</v>
      </c>
      <c r="C27" s="2792" t="s">
        <v>1323</v>
      </c>
      <c r="D27" s="2793"/>
      <c r="E27" s="2794" t="s">
        <v>1324</v>
      </c>
      <c r="F27" s="2795"/>
    </row>
    <row r="28" spans="2:8" ht="33" customHeight="1" thickBot="1" x14ac:dyDescent="0.25">
      <c r="B28" s="2778" t="s">
        <v>4359</v>
      </c>
      <c r="C28" s="2779"/>
      <c r="D28" s="2779"/>
      <c r="E28" s="2779"/>
      <c r="F28" s="2780"/>
    </row>
    <row r="29" spans="2:8" ht="13.5" customHeight="1" x14ac:dyDescent="0.2"/>
    <row r="31" spans="2:8" ht="28.5" customHeight="1" x14ac:dyDescent="0.2">
      <c r="B31" s="2782" t="s">
        <v>882</v>
      </c>
      <c r="C31" s="2782"/>
    </row>
    <row r="32" spans="2:8" ht="36.75" customHeight="1" thickBot="1" x14ac:dyDescent="0.25">
      <c r="B32" s="339" t="s">
        <v>1322</v>
      </c>
      <c r="C32" s="2792" t="s">
        <v>1323</v>
      </c>
      <c r="D32" s="2793"/>
      <c r="E32" s="2794" t="s">
        <v>1324</v>
      </c>
      <c r="F32" s="2795"/>
    </row>
    <row r="33" spans="2:9" ht="36.75" customHeight="1" thickBot="1" x14ac:dyDescent="0.25">
      <c r="B33" s="2778" t="s">
        <v>4360</v>
      </c>
      <c r="C33" s="2779"/>
      <c r="D33" s="2779"/>
      <c r="E33" s="2779"/>
      <c r="F33" s="2780"/>
    </row>
    <row r="37" spans="2:9" x14ac:dyDescent="0.2">
      <c r="B37" s="137" t="s">
        <v>881</v>
      </c>
    </row>
    <row r="38" spans="2:9" ht="42" customHeight="1" x14ac:dyDescent="0.25">
      <c r="B38" s="2759"/>
      <c r="C38" s="2760"/>
      <c r="D38" s="2761"/>
      <c r="E38" s="2762"/>
      <c r="F38" s="2762"/>
      <c r="G38" s="2763"/>
      <c r="H38" s="138"/>
      <c r="I38"/>
    </row>
  </sheetData>
  <sheetProtection algorithmName="SHA-512" hashValue="T4jtUjb0Gk3msuT9piUyZ707okP5twPBxLOs7fYDSb7iBuhWjskxb/98/LK93dU2A4LbiBuVL3+cQzoV/ULhCg==" saltValue="8/lax+/JL+z/W2OXQMMXxQ==" spinCount="100000" sheet="1" objects="1" scenarios="1"/>
  <mergeCells count="21">
    <mergeCell ref="B13:G13"/>
    <mergeCell ref="B2:F2"/>
    <mergeCell ref="B6:C6"/>
    <mergeCell ref="C8:D8"/>
    <mergeCell ref="C9:D9"/>
    <mergeCell ref="F9:G9"/>
    <mergeCell ref="B14:F14"/>
    <mergeCell ref="B15:E15"/>
    <mergeCell ref="B19:E19"/>
    <mergeCell ref="B24:E24"/>
    <mergeCell ref="B26:C26"/>
    <mergeCell ref="B38:C38"/>
    <mergeCell ref="D38:G38"/>
    <mergeCell ref="B17:D17"/>
    <mergeCell ref="B33:F33"/>
    <mergeCell ref="C27:D27"/>
    <mergeCell ref="E27:F27"/>
    <mergeCell ref="B28:F28"/>
    <mergeCell ref="B31:C31"/>
    <mergeCell ref="C32:D32"/>
    <mergeCell ref="E32:F32"/>
  </mergeCells>
  <hyperlinks>
    <hyperlink ref="B3" location="Content!A1" display="Content (Inhaltsverzeichnis)" xr:uid="{DAD382CC-6BC8-4411-8842-44CCF03BD57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3E75-1D2F-40F1-A38C-629B5970B6F5}">
  <dimension ref="B1:M38"/>
  <sheetViews>
    <sheetView workbookViewId="0">
      <selection activeCell="H3" sqref="H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8" width="9" style="58" customWidth="1"/>
    <col min="9" max="16384" width="9" style="58"/>
  </cols>
  <sheetData>
    <row r="1" spans="2:13" ht="9" customHeight="1" x14ac:dyDescent="0.2"/>
    <row r="2" spans="2:13" ht="80.25" customHeight="1" x14ac:dyDescent="0.25">
      <c r="B2" s="2851" t="s">
        <v>4353</v>
      </c>
      <c r="C2" s="2851"/>
      <c r="D2" s="2851"/>
      <c r="E2" s="2851"/>
      <c r="F2" s="2851"/>
      <c r="G2" s="56"/>
      <c r="H2" s="26"/>
      <c r="I2"/>
    </row>
    <row r="3" spans="2:13" s="1" customFormat="1" ht="16.5" customHeight="1" x14ac:dyDescent="0.25">
      <c r="B3" s="345" t="s">
        <v>843</v>
      </c>
      <c r="C3"/>
      <c r="D3"/>
      <c r="E3"/>
      <c r="F3"/>
      <c r="G3" s="155"/>
      <c r="H3" s="155"/>
      <c r="I3" s="155"/>
      <c r="J3" s="156"/>
      <c r="K3"/>
      <c r="L3"/>
      <c r="M3"/>
    </row>
    <row r="5" spans="2:13" ht="18" x14ac:dyDescent="0.25">
      <c r="B5" s="124"/>
      <c r="C5" s="124"/>
      <c r="E5" s="124"/>
      <c r="F5" s="124"/>
      <c r="G5" s="124"/>
      <c r="H5" s="124"/>
    </row>
    <row r="6" spans="2:13" ht="27.75" customHeight="1" x14ac:dyDescent="0.25">
      <c r="B6" s="2783" t="s">
        <v>1315</v>
      </c>
      <c r="C6" s="2783"/>
      <c r="D6" s="124"/>
      <c r="E6" s="542" t="s">
        <v>1316</v>
      </c>
      <c r="H6" s="24"/>
    </row>
    <row r="7" spans="2:13" ht="8.25" customHeight="1" x14ac:dyDescent="0.2">
      <c r="B7" s="125"/>
      <c r="C7" s="125"/>
      <c r="D7" s="125"/>
      <c r="E7" s="27"/>
      <c r="H7" s="27"/>
      <c r="J7" s="126"/>
      <c r="K7" s="126"/>
      <c r="L7" s="126"/>
      <c r="M7" s="126"/>
    </row>
    <row r="8" spans="2:13" ht="49.5" customHeight="1" x14ac:dyDescent="0.2">
      <c r="B8" s="427" t="s">
        <v>1067</v>
      </c>
      <c r="C8" s="2961" t="s">
        <v>4350</v>
      </c>
      <c r="D8" s="2962"/>
      <c r="E8" s="429" t="s">
        <v>1067</v>
      </c>
      <c r="F8" s="1199"/>
      <c r="G8" s="1189"/>
      <c r="H8" s="127"/>
      <c r="J8" s="126"/>
      <c r="K8" s="126"/>
      <c r="L8" s="126"/>
      <c r="M8" s="126"/>
    </row>
    <row r="9" spans="2:13" ht="39.75" customHeight="1" x14ac:dyDescent="0.2">
      <c r="B9" s="428" t="s">
        <v>1446</v>
      </c>
      <c r="C9" s="2771" t="s">
        <v>4351</v>
      </c>
      <c r="D9" s="2772"/>
      <c r="E9" s="430" t="s">
        <v>1446</v>
      </c>
      <c r="F9" s="2775"/>
      <c r="G9" s="2777"/>
      <c r="H9" s="127"/>
      <c r="I9" s="128"/>
      <c r="J9" s="125"/>
      <c r="K9" s="126"/>
      <c r="L9" s="126"/>
      <c r="M9" s="126"/>
    </row>
    <row r="10" spans="2:13" ht="24" customHeight="1" x14ac:dyDescent="0.2">
      <c r="B10" s="129"/>
      <c r="C10" s="129"/>
      <c r="D10" s="129"/>
      <c r="E10" s="130"/>
      <c r="F10" s="131"/>
      <c r="G10" s="131"/>
      <c r="H10" s="132"/>
      <c r="I10" s="128"/>
      <c r="J10" s="125"/>
      <c r="K10" s="126"/>
      <c r="L10" s="126"/>
      <c r="M10" s="126"/>
    </row>
    <row r="11" spans="2:13" ht="15.75" x14ac:dyDescent="0.2">
      <c r="B11" s="129"/>
      <c r="C11" s="289"/>
      <c r="D11" s="125"/>
      <c r="E11" s="25"/>
      <c r="H11" s="133"/>
      <c r="I11" s="125"/>
      <c r="J11" s="125"/>
      <c r="K11" s="126"/>
      <c r="L11" s="126"/>
      <c r="M11" s="126"/>
    </row>
    <row r="12" spans="2:13" ht="15" customHeight="1" x14ac:dyDescent="0.2">
      <c r="B12" s="7" t="s">
        <v>1314</v>
      </c>
    </row>
    <row r="13" spans="2:13" ht="24.95" customHeight="1" x14ac:dyDescent="0.2">
      <c r="B13" s="2764" t="s">
        <v>1330</v>
      </c>
      <c r="C13" s="2860"/>
      <c r="D13" s="2860"/>
      <c r="E13" s="2860"/>
      <c r="F13" s="2860"/>
      <c r="G13" s="2861"/>
      <c r="H13" s="134"/>
    </row>
    <row r="14" spans="2:13" ht="24.95" customHeight="1" x14ac:dyDescent="0.2">
      <c r="B14" s="2764" t="s">
        <v>1331</v>
      </c>
      <c r="C14" s="2860"/>
      <c r="D14" s="2860"/>
      <c r="E14" s="2860"/>
      <c r="F14" s="2860"/>
      <c r="G14" s="557" t="s">
        <v>3778</v>
      </c>
      <c r="H14" s="7"/>
    </row>
    <row r="15" spans="2:13" ht="33" customHeight="1" x14ac:dyDescent="0.2">
      <c r="B15" s="2764" t="s">
        <v>1485</v>
      </c>
      <c r="C15" s="2765"/>
      <c r="D15" s="2766"/>
      <c r="E15" s="569" t="s">
        <v>1465</v>
      </c>
    </row>
    <row r="16" spans="2:13" ht="24.95" customHeight="1" x14ac:dyDescent="0.2">
      <c r="B16" s="551" t="s">
        <v>1333</v>
      </c>
      <c r="C16" s="536" t="s">
        <v>1334</v>
      </c>
      <c r="D16" s="536" t="s">
        <v>1335</v>
      </c>
      <c r="E16" s="550"/>
    </row>
    <row r="17" spans="2:8" x14ac:dyDescent="0.2">
      <c r="B17" s="7"/>
      <c r="C17" s="7"/>
      <c r="D17" s="7"/>
      <c r="E17" s="7"/>
      <c r="F17" s="7"/>
      <c r="G17" s="7"/>
      <c r="H17" s="7"/>
    </row>
    <row r="18" spans="2:8" ht="24.95" customHeight="1" x14ac:dyDescent="0.2">
      <c r="B18" s="2767" t="s">
        <v>1347</v>
      </c>
      <c r="C18" s="2768"/>
      <c r="D18" s="2768"/>
      <c r="E18" s="2769"/>
      <c r="F18" s="7"/>
    </row>
    <row r="19" spans="2:8" ht="24.95" customHeight="1" x14ac:dyDescent="0.2">
      <c r="B19" s="2958" t="s">
        <v>1945</v>
      </c>
      <c r="C19" s="2959"/>
      <c r="D19" s="2959"/>
      <c r="E19" s="2959"/>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781" t="s">
        <v>879</v>
      </c>
      <c r="C24" s="2781"/>
      <c r="D24" s="2781"/>
      <c r="E24" s="2781"/>
    </row>
    <row r="25" spans="2:8" ht="7.5" customHeight="1" x14ac:dyDescent="0.2"/>
    <row r="26" spans="2:8" ht="28.5" customHeight="1" x14ac:dyDescent="0.2">
      <c r="B26" s="2782" t="s">
        <v>1464</v>
      </c>
      <c r="C26" s="2782"/>
    </row>
    <row r="27" spans="2:8" ht="24.95" customHeight="1" thickBot="1" x14ac:dyDescent="0.25">
      <c r="B27" s="339" t="s">
        <v>1322</v>
      </c>
      <c r="C27" s="2792" t="s">
        <v>1323</v>
      </c>
      <c r="D27" s="2793"/>
      <c r="E27" s="2794" t="s">
        <v>1324</v>
      </c>
      <c r="F27" s="2795"/>
    </row>
    <row r="28" spans="2:8" ht="33" customHeight="1" thickBot="1" x14ac:dyDescent="0.25">
      <c r="B28" s="2778" t="s">
        <v>4361</v>
      </c>
      <c r="C28" s="2779"/>
      <c r="D28" s="2779"/>
      <c r="E28" s="2779"/>
      <c r="F28" s="2780"/>
    </row>
    <row r="29" spans="2:8" ht="13.5" customHeight="1" x14ac:dyDescent="0.2"/>
    <row r="31" spans="2:8" ht="28.5" customHeight="1" x14ac:dyDescent="0.2">
      <c r="B31" s="2782" t="s">
        <v>882</v>
      </c>
      <c r="C31" s="2782"/>
    </row>
    <row r="32" spans="2:8" ht="36.75" customHeight="1" thickBot="1" x14ac:dyDescent="0.25">
      <c r="B32" s="339" t="s">
        <v>1322</v>
      </c>
      <c r="C32" s="2792" t="s">
        <v>1323</v>
      </c>
      <c r="D32" s="2793"/>
      <c r="E32" s="2794" t="s">
        <v>1324</v>
      </c>
      <c r="F32" s="2795"/>
    </row>
    <row r="33" spans="2:9" ht="36.75" customHeight="1" thickBot="1" x14ac:dyDescent="0.25">
      <c r="B33" s="2778" t="s">
        <v>4362</v>
      </c>
      <c r="C33" s="2779"/>
      <c r="D33" s="2779"/>
      <c r="E33" s="2779"/>
      <c r="F33" s="2780"/>
    </row>
    <row r="37" spans="2:9" x14ac:dyDescent="0.2">
      <c r="B37" s="137" t="s">
        <v>881</v>
      </c>
    </row>
    <row r="38" spans="2:9" ht="42" customHeight="1" x14ac:dyDescent="0.25">
      <c r="B38" s="2759"/>
      <c r="C38" s="2760"/>
      <c r="D38" s="2761"/>
      <c r="E38" s="2762"/>
      <c r="F38" s="2762"/>
      <c r="G38" s="2763"/>
      <c r="H38" s="138"/>
      <c r="I38"/>
    </row>
  </sheetData>
  <sheetProtection algorithmName="SHA-512" hashValue="N7PvdkJHYoWGwlgm6PwxXhx7Qb+/0ggz/xhF1YABlCv14oPGFXkKatLyT2kCpDj0oKuyR6lz7EAbl9APuRnqDw==" saltValue="vvBcu+puEA13BMKFQGg7Ig==" spinCount="100000" sheet="1" objects="1" scenarios="1"/>
  <mergeCells count="21">
    <mergeCell ref="B14:F14"/>
    <mergeCell ref="B19:E19"/>
    <mergeCell ref="B24:E24"/>
    <mergeCell ref="B26:C26"/>
    <mergeCell ref="B2:F2"/>
    <mergeCell ref="B6:C6"/>
    <mergeCell ref="C8:D8"/>
    <mergeCell ref="C9:D9"/>
    <mergeCell ref="F9:G9"/>
    <mergeCell ref="B13:G13"/>
    <mergeCell ref="B15:D15"/>
    <mergeCell ref="B18:E18"/>
    <mergeCell ref="B33:F33"/>
    <mergeCell ref="B38:C38"/>
    <mergeCell ref="D38:G38"/>
    <mergeCell ref="C27:D27"/>
    <mergeCell ref="E27:F27"/>
    <mergeCell ref="B28:F28"/>
    <mergeCell ref="B31:C31"/>
    <mergeCell ref="C32:D32"/>
    <mergeCell ref="E32:F32"/>
  </mergeCells>
  <hyperlinks>
    <hyperlink ref="B3" location="Content!A1" display="Content (Inhaltsverzeichnis)" xr:uid="{835F125F-9D76-4C16-8EBE-0F2D4074314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6"/>
  <dimension ref="A1:O23"/>
  <sheetViews>
    <sheetView workbookViewId="0"/>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customWidth="1"/>
    <col min="9" max="9" width="12.42578125" customWidth="1"/>
  </cols>
  <sheetData>
    <row r="1" spans="1:15" s="58" customFormat="1" ht="9" customHeight="1" x14ac:dyDescent="0.2"/>
    <row r="2" spans="1:15" s="58" customFormat="1" ht="48.75" customHeight="1" x14ac:dyDescent="0.25">
      <c r="B2" s="1432" t="s">
        <v>1257</v>
      </c>
      <c r="C2" s="1432"/>
      <c r="D2" s="1432"/>
      <c r="E2" s="1432"/>
      <c r="F2" s="1432"/>
      <c r="G2" s="56"/>
      <c r="H2" s="26"/>
      <c r="I2"/>
    </row>
    <row r="3" spans="1:15" s="1" customFormat="1" ht="16.5" customHeight="1" x14ac:dyDescent="0.25">
      <c r="B3" s="345" t="s">
        <v>843</v>
      </c>
      <c r="C3"/>
      <c r="D3"/>
      <c r="E3"/>
      <c r="F3"/>
      <c r="G3"/>
      <c r="H3"/>
      <c r="I3" s="155"/>
      <c r="J3" s="155"/>
      <c r="K3" s="155"/>
      <c r="L3" s="156"/>
      <c r="M3"/>
      <c r="N3"/>
      <c r="O3"/>
    </row>
    <row r="4" spans="1:15" s="58" customFormat="1" ht="11.25" customHeight="1" x14ac:dyDescent="0.2">
      <c r="A4" s="153"/>
    </row>
    <row r="5" spans="1:15" ht="22.5" customHeight="1" thickBot="1" x14ac:dyDescent="0.3">
      <c r="B5" s="2998" t="s">
        <v>1047</v>
      </c>
      <c r="C5" s="2998"/>
      <c r="D5" s="2998"/>
      <c r="E5" s="2998"/>
      <c r="F5" s="2998"/>
      <c r="G5" s="2998"/>
      <c r="H5" s="2998"/>
      <c r="I5" s="2998"/>
    </row>
    <row r="6" spans="1:15" x14ac:dyDescent="0.25">
      <c r="B6" s="394" t="s">
        <v>1048</v>
      </c>
      <c r="C6" s="395" t="s">
        <v>700</v>
      </c>
      <c r="D6" s="395" t="s">
        <v>639</v>
      </c>
      <c r="E6" s="396" t="s">
        <v>83</v>
      </c>
    </row>
    <row r="7" spans="1:15" ht="24" customHeight="1" x14ac:dyDescent="0.25">
      <c r="B7" s="397" t="s">
        <v>1049</v>
      </c>
      <c r="C7" s="200">
        <v>153</v>
      </c>
      <c r="D7" s="200">
        <v>255</v>
      </c>
      <c r="E7" s="398">
        <v>102</v>
      </c>
    </row>
    <row r="8" spans="1:15" ht="51.75" customHeight="1" x14ac:dyDescent="0.25">
      <c r="B8" s="399" t="s">
        <v>1438</v>
      </c>
      <c r="C8" s="200">
        <v>204</v>
      </c>
      <c r="D8" s="200">
        <v>255</v>
      </c>
      <c r="E8" s="398">
        <v>204</v>
      </c>
    </row>
    <row r="9" spans="1:15" ht="30" customHeight="1" x14ac:dyDescent="0.25">
      <c r="B9" s="400" t="s">
        <v>1480</v>
      </c>
      <c r="C9" s="200">
        <v>255</v>
      </c>
      <c r="D9" s="200">
        <v>255</v>
      </c>
      <c r="E9" s="398">
        <v>153</v>
      </c>
    </row>
    <row r="10" spans="1:15" ht="25.5" customHeight="1" x14ac:dyDescent="0.25">
      <c r="B10" s="401" t="s">
        <v>1050</v>
      </c>
      <c r="C10" s="200">
        <v>255</v>
      </c>
      <c r="D10" s="200">
        <v>124</v>
      </c>
      <c r="E10" s="398">
        <v>128</v>
      </c>
    </row>
    <row r="11" spans="1:15" ht="28.5" customHeight="1" thickBot="1" x14ac:dyDescent="0.3">
      <c r="B11" s="402" t="s">
        <v>1051</v>
      </c>
      <c r="C11" s="403">
        <v>255</v>
      </c>
      <c r="D11" s="403">
        <v>124</v>
      </c>
      <c r="E11" s="404">
        <v>128</v>
      </c>
    </row>
    <row r="12" spans="1:15" ht="15.75" thickBot="1" x14ac:dyDescent="0.3"/>
    <row r="13" spans="1:15" ht="36" customHeight="1" thickBot="1" x14ac:dyDescent="0.3">
      <c r="B13" s="2993" t="s">
        <v>1148</v>
      </c>
      <c r="C13" s="2994"/>
      <c r="D13" s="2991" t="s">
        <v>1149</v>
      </c>
      <c r="E13" s="2992"/>
      <c r="F13" s="2993" t="s">
        <v>1150</v>
      </c>
      <c r="G13" s="2994"/>
      <c r="H13" s="2993" t="s">
        <v>1467</v>
      </c>
      <c r="I13" s="2999"/>
      <c r="J13" s="2991" t="s">
        <v>1151</v>
      </c>
      <c r="K13" s="2992"/>
      <c r="L13" s="2993" t="s">
        <v>1152</v>
      </c>
      <c r="M13" s="2994"/>
    </row>
    <row r="14" spans="1:15" ht="52.5" customHeight="1" x14ac:dyDescent="0.25">
      <c r="B14" s="2995" t="s">
        <v>1478</v>
      </c>
      <c r="C14" s="2996"/>
      <c r="D14" s="2966" t="s">
        <v>1427</v>
      </c>
      <c r="E14" s="2966"/>
      <c r="F14" s="2966" t="s">
        <v>1428</v>
      </c>
      <c r="G14" s="2966"/>
      <c r="H14" s="2989" t="s">
        <v>1468</v>
      </c>
      <c r="I14" s="2989"/>
      <c r="J14" s="2985" t="s">
        <v>1471</v>
      </c>
      <c r="K14" s="2966"/>
      <c r="L14" s="2997"/>
      <c r="M14" s="2997"/>
    </row>
    <row r="15" spans="1:15" ht="43.5" customHeight="1" x14ac:dyDescent="0.25">
      <c r="B15" s="2788" t="s">
        <v>1479</v>
      </c>
      <c r="C15" s="2842"/>
      <c r="D15" s="2966" t="s">
        <v>1427</v>
      </c>
      <c r="E15" s="2966"/>
      <c r="F15" s="2982" t="s">
        <v>9</v>
      </c>
      <c r="G15" s="2842"/>
      <c r="H15" s="2983" t="s">
        <v>1469</v>
      </c>
      <c r="I15" s="2983"/>
      <c r="J15" s="2988" t="s">
        <v>1472</v>
      </c>
      <c r="K15" s="2989"/>
      <c r="L15" s="2963" t="s">
        <v>4020</v>
      </c>
      <c r="M15" s="2963"/>
    </row>
    <row r="16" spans="1:15" ht="44.25" customHeight="1" x14ac:dyDescent="0.25">
      <c r="B16" s="2788" t="s">
        <v>1477</v>
      </c>
      <c r="C16" s="2842"/>
      <c r="D16" s="2966" t="s">
        <v>1427</v>
      </c>
      <c r="E16" s="2966"/>
      <c r="F16" s="2982" t="s">
        <v>9</v>
      </c>
      <c r="G16" s="2842"/>
      <c r="H16" s="2989" t="s">
        <v>1470</v>
      </c>
      <c r="I16" s="2989"/>
      <c r="J16" s="2985" t="s">
        <v>1473</v>
      </c>
      <c r="K16" s="2966"/>
      <c r="L16" s="2963" t="s">
        <v>4021</v>
      </c>
      <c r="M16" s="2963"/>
    </row>
    <row r="17" spans="2:13" ht="60.75" customHeight="1" x14ac:dyDescent="0.25">
      <c r="B17" s="2788" t="s">
        <v>1153</v>
      </c>
      <c r="C17" s="2788"/>
      <c r="D17" s="2966" t="s">
        <v>1427</v>
      </c>
      <c r="E17" s="2966"/>
      <c r="F17" s="2966" t="s">
        <v>1437</v>
      </c>
      <c r="G17" s="2966"/>
      <c r="H17" s="2982" t="s">
        <v>9</v>
      </c>
      <c r="I17" s="2842"/>
      <c r="J17" s="2985" t="s">
        <v>1435</v>
      </c>
      <c r="K17" s="2966"/>
      <c r="L17" s="2963" t="s">
        <v>4022</v>
      </c>
      <c r="M17" s="2963"/>
    </row>
    <row r="18" spans="2:13" ht="60.75" customHeight="1" x14ac:dyDescent="0.25">
      <c r="B18" s="2788" t="s">
        <v>1154</v>
      </c>
      <c r="C18" s="2788"/>
      <c r="D18" s="2966" t="s">
        <v>1427</v>
      </c>
      <c r="E18" s="2966"/>
      <c r="F18" s="2966" t="s">
        <v>1436</v>
      </c>
      <c r="G18" s="2966"/>
      <c r="H18" s="2982" t="s">
        <v>9</v>
      </c>
      <c r="I18" s="2842"/>
      <c r="J18" s="2985" t="s">
        <v>1434</v>
      </c>
      <c r="K18" s="2966"/>
      <c r="L18" s="2990"/>
      <c r="M18" s="2990"/>
    </row>
    <row r="19" spans="2:13" ht="60.75" customHeight="1" x14ac:dyDescent="0.25">
      <c r="B19" s="2788" t="s">
        <v>1476</v>
      </c>
      <c r="C19" s="2984"/>
      <c r="D19" s="2966" t="s">
        <v>1427</v>
      </c>
      <c r="E19" s="2966"/>
      <c r="F19" s="2966" t="s">
        <v>1439</v>
      </c>
      <c r="G19" s="2907"/>
      <c r="H19" s="2986" t="s">
        <v>9</v>
      </c>
      <c r="I19" s="2987"/>
      <c r="J19" s="2968" t="s">
        <v>1433</v>
      </c>
      <c r="K19" s="2969"/>
      <c r="L19" s="2972" t="s">
        <v>4023</v>
      </c>
      <c r="M19" s="2973"/>
    </row>
    <row r="20" spans="2:13" ht="33.75" customHeight="1" x14ac:dyDescent="0.25">
      <c r="B20" s="2788" t="s">
        <v>1155</v>
      </c>
      <c r="C20" s="2842"/>
      <c r="D20" s="2982" t="s">
        <v>9</v>
      </c>
      <c r="E20" s="2842"/>
      <c r="F20" s="2982" t="s">
        <v>9</v>
      </c>
      <c r="G20" s="2842"/>
      <c r="H20" s="2983" t="s">
        <v>1474</v>
      </c>
      <c r="I20" s="2983"/>
      <c r="J20" s="2983" t="s">
        <v>1475</v>
      </c>
      <c r="K20" s="2983"/>
      <c r="L20" s="2970" t="s">
        <v>1300</v>
      </c>
      <c r="M20" s="2970"/>
    </row>
    <row r="21" spans="2:13" ht="24" customHeight="1" x14ac:dyDescent="0.25">
      <c r="B21" s="2974" t="s">
        <v>1156</v>
      </c>
      <c r="C21" s="2975"/>
      <c r="D21" s="2976" t="s">
        <v>1429</v>
      </c>
      <c r="E21" s="2976"/>
      <c r="F21" s="2977" t="s">
        <v>9</v>
      </c>
      <c r="G21" s="2978"/>
      <c r="H21" s="2977" t="s">
        <v>9</v>
      </c>
      <c r="I21" s="2978"/>
      <c r="J21" s="2979" t="s">
        <v>1431</v>
      </c>
      <c r="K21" s="2980"/>
      <c r="L21" s="2981" t="s">
        <v>3943</v>
      </c>
      <c r="M21" s="2975"/>
    </row>
    <row r="22" spans="2:13" ht="36" customHeight="1" x14ac:dyDescent="0.25">
      <c r="B22" s="2964" t="s">
        <v>1941</v>
      </c>
      <c r="C22" s="2965"/>
      <c r="D22" s="2971" t="s">
        <v>1430</v>
      </c>
      <c r="E22" s="2971"/>
      <c r="F22" s="2967" t="s">
        <v>9</v>
      </c>
      <c r="G22" s="2965"/>
      <c r="H22" s="2967" t="s">
        <v>9</v>
      </c>
      <c r="I22" s="2965"/>
      <c r="J22" s="2971" t="s">
        <v>1432</v>
      </c>
      <c r="K22" s="2971"/>
      <c r="L22" s="2970" t="s">
        <v>3599</v>
      </c>
      <c r="M22" s="2970"/>
    </row>
    <row r="23" spans="2:13" ht="36" customHeight="1" x14ac:dyDescent="0.25">
      <c r="B23" s="2964" t="s">
        <v>1942</v>
      </c>
      <c r="C23" s="2965"/>
      <c r="D23" s="2966" t="s">
        <v>1427</v>
      </c>
      <c r="E23" s="2966"/>
      <c r="F23" s="2966" t="s">
        <v>1944</v>
      </c>
      <c r="G23" s="2966"/>
      <c r="H23" s="2967" t="s">
        <v>9</v>
      </c>
      <c r="I23" s="2965"/>
      <c r="J23" s="2968" t="s">
        <v>1943</v>
      </c>
      <c r="K23" s="2969"/>
      <c r="L23" s="2963" t="s">
        <v>4024</v>
      </c>
      <c r="M23" s="2963"/>
    </row>
  </sheetData>
  <sheetProtection algorithmName="SHA-512" hashValue="PvWa+5j4q/m5rWRr51+ShJ9ipXLU+oJ03c+S7qAJ/1w/7KZTeB71LL5m6M8uddR86UEJ3xsEWM3NmmufZD5dnA==" saltValue="+rUqoJIt3kU4vjujR7TdQA==" spinCount="100000" sheet="1" objects="1" scenarios="1"/>
  <mergeCells count="68">
    <mergeCell ref="B2:F2"/>
    <mergeCell ref="B5:I5"/>
    <mergeCell ref="B13:C13"/>
    <mergeCell ref="D13:E13"/>
    <mergeCell ref="F13:G13"/>
    <mergeCell ref="H13:I13"/>
    <mergeCell ref="J13:K13"/>
    <mergeCell ref="L13:M13"/>
    <mergeCell ref="B14:C14"/>
    <mergeCell ref="D14:E14"/>
    <mergeCell ref="F14:G14"/>
    <mergeCell ref="H14:I14"/>
    <mergeCell ref="J14:K14"/>
    <mergeCell ref="L14:M14"/>
    <mergeCell ref="H19:I19"/>
    <mergeCell ref="J19:K19"/>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D17:E17"/>
    <mergeCell ref="F17:G17"/>
    <mergeCell ref="H17:I17"/>
    <mergeCell ref="J17:K17"/>
    <mergeCell ref="L17:M17"/>
    <mergeCell ref="B18:C18"/>
    <mergeCell ref="D18:E18"/>
    <mergeCell ref="F18:G18"/>
    <mergeCell ref="H18:I18"/>
    <mergeCell ref="J18:K18"/>
    <mergeCell ref="L19:M19"/>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L22:M22"/>
    <mergeCell ref="B22:C22"/>
    <mergeCell ref="D22:E22"/>
    <mergeCell ref="F22:G22"/>
    <mergeCell ref="H22:I22"/>
    <mergeCell ref="J22:K22"/>
    <mergeCell ref="L23:M23"/>
    <mergeCell ref="B23:C23"/>
    <mergeCell ref="D23:E23"/>
    <mergeCell ref="F23:G23"/>
    <mergeCell ref="H23:I23"/>
    <mergeCell ref="J23:K23"/>
  </mergeCells>
  <hyperlinks>
    <hyperlink ref="B3" location="Content!A1" display="Content (Inhaltsverzeichnis)" xr:uid="{00000000-0004-0000-2A00-000000000000}"/>
  </hyperlinks>
  <pageMargins left="0.7" right="0.7" top="0.78740157499999996" bottom="0.78740157499999996" header="0.3" footer="0.3"/>
  <pageSetup paperSize="9" orientation="portrait" horizontalDpi="4294967295" verticalDpi="4294967295"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7"/>
  <dimension ref="A1:O64"/>
  <sheetViews>
    <sheetView workbookViewId="0"/>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3019" t="s">
        <v>1046</v>
      </c>
      <c r="C2" s="3019"/>
      <c r="D2" s="3019"/>
      <c r="E2" s="3019"/>
      <c r="F2" s="3019"/>
      <c r="G2" s="3019"/>
      <c r="H2" s="56"/>
      <c r="I2" s="56"/>
      <c r="J2" s="26"/>
    </row>
    <row r="3" spans="1:15" s="1" customFormat="1" ht="16.5" customHeight="1" thickBot="1" x14ac:dyDescent="0.3">
      <c r="B3" s="345" t="s">
        <v>843</v>
      </c>
      <c r="C3"/>
      <c r="D3"/>
      <c r="E3"/>
      <c r="F3"/>
      <c r="G3"/>
      <c r="H3"/>
      <c r="I3" s="155"/>
      <c r="J3" s="155"/>
      <c r="K3" s="155"/>
      <c r="L3" s="156"/>
      <c r="M3"/>
      <c r="N3"/>
      <c r="O3"/>
    </row>
    <row r="4" spans="1:15" ht="33" customHeight="1" thickBot="1" x14ac:dyDescent="0.3">
      <c r="B4" s="3014" t="s">
        <v>1057</v>
      </c>
      <c r="C4" s="3015"/>
      <c r="D4" s="3016"/>
      <c r="E4" s="3016"/>
      <c r="F4" s="3017"/>
      <c r="G4" s="2063" t="s">
        <v>1058</v>
      </c>
      <c r="H4" s="2063" t="s">
        <v>1060</v>
      </c>
      <c r="I4" s="2063" t="s">
        <v>1059</v>
      </c>
      <c r="J4" s="26"/>
    </row>
    <row r="5" spans="1:15" ht="30" customHeight="1" thickBot="1" x14ac:dyDescent="0.3">
      <c r="B5" s="182" t="s">
        <v>543</v>
      </c>
      <c r="C5" s="182" t="s">
        <v>544</v>
      </c>
      <c r="D5" s="182" t="s">
        <v>839</v>
      </c>
      <c r="E5" s="182" t="s">
        <v>700</v>
      </c>
      <c r="F5" s="182" t="s">
        <v>125</v>
      </c>
      <c r="G5" s="3018"/>
      <c r="H5" s="3018"/>
      <c r="I5" s="3018"/>
      <c r="J5" s="26"/>
    </row>
    <row r="6" spans="1:15" ht="24" customHeight="1" thickBot="1" x14ac:dyDescent="0.3">
      <c r="A6" s="70"/>
      <c r="B6" s="3006" t="s">
        <v>1061</v>
      </c>
      <c r="C6" s="3007"/>
      <c r="D6" s="3007"/>
      <c r="E6" s="3007"/>
      <c r="F6" s="3007"/>
      <c r="G6" s="3007"/>
      <c r="H6" s="3007"/>
      <c r="I6" s="3007"/>
    </row>
    <row r="7" spans="1:15" ht="53.1" customHeight="1" x14ac:dyDescent="0.25">
      <c r="A7" s="183"/>
      <c r="B7" s="391"/>
      <c r="C7" s="383" t="s">
        <v>2</v>
      </c>
      <c r="D7" s="383" t="s">
        <v>2</v>
      </c>
      <c r="E7" s="388"/>
      <c r="F7" s="388"/>
      <c r="G7" s="194" t="s">
        <v>1133</v>
      </c>
      <c r="H7" s="196" t="s">
        <v>1135</v>
      </c>
      <c r="I7" s="9" t="s">
        <v>8</v>
      </c>
    </row>
    <row r="8" spans="1:15" ht="53.1" customHeight="1" x14ac:dyDescent="0.25">
      <c r="A8" s="183"/>
      <c r="B8" s="392"/>
      <c r="C8" s="384" t="s">
        <v>2</v>
      </c>
      <c r="D8" s="384" t="s">
        <v>2</v>
      </c>
      <c r="E8" s="389"/>
      <c r="F8" s="389"/>
      <c r="G8" s="30" t="s">
        <v>1134</v>
      </c>
      <c r="H8" s="39" t="s">
        <v>584</v>
      </c>
      <c r="I8" s="324" t="s">
        <v>580</v>
      </c>
    </row>
    <row r="9" spans="1:15" ht="47.25" customHeight="1" x14ac:dyDescent="0.25">
      <c r="A9" s="183"/>
      <c r="B9" s="504"/>
      <c r="C9" s="384" t="s">
        <v>2</v>
      </c>
      <c r="D9" s="384" t="s">
        <v>2</v>
      </c>
      <c r="E9" s="506"/>
      <c r="F9" s="506"/>
      <c r="G9" s="31" t="s">
        <v>426</v>
      </c>
      <c r="H9" s="31" t="s">
        <v>1038</v>
      </c>
      <c r="I9" s="507" t="s">
        <v>232</v>
      </c>
    </row>
    <row r="10" spans="1:15" ht="53.1" customHeight="1" x14ac:dyDescent="0.25">
      <c r="A10" s="183"/>
      <c r="B10" s="392"/>
      <c r="C10" s="384" t="s">
        <v>2</v>
      </c>
      <c r="D10" s="384" t="s">
        <v>2</v>
      </c>
      <c r="E10" s="389"/>
      <c r="F10" s="389"/>
      <c r="G10" s="34" t="s">
        <v>1137</v>
      </c>
      <c r="H10" s="39" t="s">
        <v>811</v>
      </c>
      <c r="I10" s="4" t="s">
        <v>811</v>
      </c>
    </row>
    <row r="11" spans="1:15" ht="53.1" customHeight="1" x14ac:dyDescent="0.25">
      <c r="A11" s="183"/>
      <c r="B11" s="392"/>
      <c r="C11" s="384" t="s">
        <v>2</v>
      </c>
      <c r="D11" s="384" t="s">
        <v>2</v>
      </c>
      <c r="E11" s="389"/>
      <c r="F11" s="389"/>
      <c r="G11" s="34" t="s">
        <v>1139</v>
      </c>
      <c r="H11" s="39" t="s">
        <v>1138</v>
      </c>
      <c r="I11" s="4" t="s">
        <v>1138</v>
      </c>
    </row>
    <row r="12" spans="1:15" ht="53.1" customHeight="1" x14ac:dyDescent="0.25">
      <c r="A12" s="183"/>
      <c r="B12" s="392"/>
      <c r="C12" s="384" t="s">
        <v>2</v>
      </c>
      <c r="D12" s="384" t="s">
        <v>2</v>
      </c>
      <c r="E12" s="389"/>
      <c r="F12" s="389"/>
      <c r="G12" s="34" t="s">
        <v>1140</v>
      </c>
      <c r="H12" s="39" t="s">
        <v>579</v>
      </c>
      <c r="I12" s="4" t="s">
        <v>579</v>
      </c>
    </row>
    <row r="13" spans="1:15" ht="53.1" customHeight="1" x14ac:dyDescent="0.25">
      <c r="A13" s="183"/>
      <c r="B13" s="392"/>
      <c r="C13" s="384" t="s">
        <v>2</v>
      </c>
      <c r="D13" s="384" t="s">
        <v>2</v>
      </c>
      <c r="E13" s="389"/>
      <c r="F13" s="389"/>
      <c r="G13" s="34" t="s">
        <v>1141</v>
      </c>
      <c r="H13" s="39" t="s">
        <v>811</v>
      </c>
      <c r="I13" s="4" t="s">
        <v>811</v>
      </c>
    </row>
    <row r="14" spans="1:15" ht="53.1" customHeight="1" thickBot="1" x14ac:dyDescent="0.3">
      <c r="A14" s="183"/>
      <c r="B14" s="393"/>
      <c r="C14" s="385" t="s">
        <v>2</v>
      </c>
      <c r="D14" s="385" t="s">
        <v>2</v>
      </c>
      <c r="E14" s="390"/>
      <c r="F14" s="390"/>
      <c r="G14" s="145" t="s">
        <v>1142</v>
      </c>
      <c r="H14" s="198" t="s">
        <v>1135</v>
      </c>
      <c r="I14" s="386" t="s">
        <v>8</v>
      </c>
    </row>
    <row r="15" spans="1:15" ht="24" customHeight="1" thickBot="1" x14ac:dyDescent="0.3">
      <c r="A15" s="70"/>
      <c r="B15" s="3004" t="s">
        <v>1068</v>
      </c>
      <c r="C15" s="3005"/>
      <c r="D15" s="3005"/>
      <c r="E15" s="3005"/>
      <c r="F15" s="3005"/>
      <c r="G15" s="3005"/>
      <c r="H15" s="3005"/>
      <c r="I15" s="3005"/>
    </row>
    <row r="16" spans="1:15" ht="53.1" customHeight="1" x14ac:dyDescent="0.25">
      <c r="A16" s="183"/>
      <c r="B16" s="391"/>
      <c r="C16" s="383" t="s">
        <v>2</v>
      </c>
      <c r="D16" s="383" t="s">
        <v>2</v>
      </c>
      <c r="E16" s="388"/>
      <c r="F16" s="388"/>
      <c r="G16" s="194" t="s">
        <v>1133</v>
      </c>
      <c r="H16" s="196" t="s">
        <v>1143</v>
      </c>
      <c r="I16" s="387" t="s">
        <v>8</v>
      </c>
    </row>
    <row r="17" spans="1:9" ht="53.1" customHeight="1" x14ac:dyDescent="0.25">
      <c r="A17" s="183"/>
      <c r="B17" s="392"/>
      <c r="C17" s="384" t="s">
        <v>2</v>
      </c>
      <c r="D17" s="384" t="s">
        <v>2</v>
      </c>
      <c r="E17" s="389"/>
      <c r="F17" s="389"/>
      <c r="G17" s="30" t="s">
        <v>1134</v>
      </c>
      <c r="H17" s="52" t="s">
        <v>76</v>
      </c>
      <c r="I17" s="324" t="s">
        <v>580</v>
      </c>
    </row>
    <row r="18" spans="1:9" ht="38.25" customHeight="1" x14ac:dyDescent="0.25">
      <c r="A18" s="183"/>
      <c r="B18" s="504"/>
      <c r="C18" s="505" t="s">
        <v>2</v>
      </c>
      <c r="D18" s="505" t="s">
        <v>2</v>
      </c>
      <c r="E18" s="506"/>
      <c r="F18" s="506"/>
      <c r="G18" s="31" t="s">
        <v>426</v>
      </c>
      <c r="H18" s="31" t="s">
        <v>1038</v>
      </c>
      <c r="I18" s="507" t="s">
        <v>232</v>
      </c>
    </row>
    <row r="19" spans="1:9" ht="11.25" customHeight="1" thickBot="1" x14ac:dyDescent="0.3">
      <c r="A19" s="183"/>
      <c r="B19" s="524"/>
      <c r="C19" s="525"/>
      <c r="D19" s="525"/>
      <c r="E19" s="526"/>
      <c r="F19" s="526"/>
      <c r="G19" s="522"/>
      <c r="H19" s="522"/>
      <c r="I19" s="523"/>
    </row>
    <row r="20" spans="1:9" ht="53.1" customHeight="1" thickTop="1" x14ac:dyDescent="0.25">
      <c r="A20" s="183"/>
      <c r="B20" s="508"/>
      <c r="C20" s="509" t="s">
        <v>2</v>
      </c>
      <c r="D20" s="509" t="s">
        <v>2</v>
      </c>
      <c r="E20" s="510"/>
      <c r="F20" s="510"/>
      <c r="G20" s="511" t="s">
        <v>1136</v>
      </c>
      <c r="H20" s="512" t="s">
        <v>674</v>
      </c>
      <c r="I20" s="513" t="s">
        <v>575</v>
      </c>
    </row>
    <row r="21" spans="1:9" ht="18.75" customHeight="1" x14ac:dyDescent="0.25">
      <c r="A21" s="183"/>
      <c r="B21" s="3008"/>
      <c r="C21" s="3009"/>
      <c r="D21" s="3009"/>
      <c r="E21" s="3009"/>
      <c r="F21" s="3009"/>
      <c r="G21" s="34"/>
      <c r="H21" s="3010" t="s">
        <v>1416</v>
      </c>
      <c r="I21" s="3011"/>
    </row>
    <row r="22" spans="1:9" ht="53.1" customHeight="1" x14ac:dyDescent="0.25">
      <c r="A22" s="183"/>
      <c r="B22" s="514"/>
      <c r="C22" s="384" t="s">
        <v>2</v>
      </c>
      <c r="D22" s="384" t="s">
        <v>2</v>
      </c>
      <c r="E22" s="389"/>
      <c r="F22" s="389"/>
      <c r="G22" s="34" t="s">
        <v>1137</v>
      </c>
      <c r="H22" s="52" t="s">
        <v>343</v>
      </c>
      <c r="I22" s="515" t="s">
        <v>811</v>
      </c>
    </row>
    <row r="23" spans="1:9" ht="21" customHeight="1" x14ac:dyDescent="0.25">
      <c r="A23" s="183"/>
      <c r="B23" s="3008"/>
      <c r="C23" s="3009"/>
      <c r="D23" s="3009"/>
      <c r="E23" s="3009"/>
      <c r="F23" s="3009"/>
      <c r="G23" s="34"/>
      <c r="H23" s="3010" t="s">
        <v>1416</v>
      </c>
      <c r="I23" s="3011"/>
    </row>
    <row r="24" spans="1:9" ht="53.1" customHeight="1" x14ac:dyDescent="0.25">
      <c r="A24" s="183"/>
      <c r="B24" s="514"/>
      <c r="C24" s="384" t="s">
        <v>2</v>
      </c>
      <c r="D24" s="384" t="s">
        <v>2</v>
      </c>
      <c r="E24" s="389"/>
      <c r="F24" s="389"/>
      <c r="G24" s="34" t="s">
        <v>1139</v>
      </c>
      <c r="H24" s="52" t="s">
        <v>1036</v>
      </c>
      <c r="I24" s="515" t="s">
        <v>1138</v>
      </c>
    </row>
    <row r="25" spans="1:9" ht="18.75" customHeight="1" x14ac:dyDescent="0.25">
      <c r="A25" s="183"/>
      <c r="B25" s="3008"/>
      <c r="C25" s="3009"/>
      <c r="D25" s="3009"/>
      <c r="E25" s="3009"/>
      <c r="F25" s="3009"/>
      <c r="G25" s="34"/>
      <c r="H25" s="3010" t="s">
        <v>1416</v>
      </c>
      <c r="I25" s="3011"/>
    </row>
    <row r="26" spans="1:9" ht="53.1" customHeight="1" thickBot="1" x14ac:dyDescent="0.3">
      <c r="A26" s="183"/>
      <c r="B26" s="516"/>
      <c r="C26" s="517" t="s">
        <v>2</v>
      </c>
      <c r="D26" s="517" t="s">
        <v>2</v>
      </c>
      <c r="E26" s="518"/>
      <c r="F26" s="518"/>
      <c r="G26" s="519" t="s">
        <v>1141</v>
      </c>
      <c r="H26" s="520" t="s">
        <v>343</v>
      </c>
      <c r="I26" s="521" t="s">
        <v>811</v>
      </c>
    </row>
    <row r="27" spans="1:9" ht="13.5" customHeight="1" thickTop="1" thickBot="1" x14ac:dyDescent="0.3">
      <c r="A27" s="183"/>
      <c r="B27" s="527"/>
      <c r="C27" s="528"/>
      <c r="D27" s="528"/>
      <c r="E27" s="529"/>
      <c r="F27" s="529"/>
      <c r="G27" s="3012"/>
      <c r="H27" s="3012"/>
      <c r="I27" s="3013"/>
    </row>
    <row r="28" spans="1:9" ht="53.1" customHeight="1" thickBot="1" x14ac:dyDescent="0.3">
      <c r="A28" s="183"/>
      <c r="B28" s="530"/>
      <c r="C28" s="531" t="s">
        <v>2</v>
      </c>
      <c r="D28" s="531" t="s">
        <v>2</v>
      </c>
      <c r="E28" s="532"/>
      <c r="F28" s="532"/>
      <c r="G28" s="533" t="s">
        <v>1142</v>
      </c>
      <c r="H28" s="352" t="s">
        <v>1146</v>
      </c>
      <c r="I28" s="534" t="s">
        <v>8</v>
      </c>
    </row>
    <row r="29" spans="1:9" ht="24" customHeight="1" thickBot="1" x14ac:dyDescent="0.3">
      <c r="A29" s="70"/>
      <c r="B29" s="3000" t="s">
        <v>1069</v>
      </c>
      <c r="C29" s="3001"/>
      <c r="D29" s="3001"/>
      <c r="E29" s="3001"/>
      <c r="F29" s="3001"/>
      <c r="G29" s="3001"/>
      <c r="H29" s="3001"/>
      <c r="I29" s="3001"/>
    </row>
    <row r="30" spans="1:9" ht="77.25" customHeight="1" x14ac:dyDescent="0.25">
      <c r="A30" s="183"/>
      <c r="B30" s="391"/>
      <c r="C30" s="383" t="s">
        <v>2</v>
      </c>
      <c r="D30" s="383" t="s">
        <v>2</v>
      </c>
      <c r="E30" s="388"/>
      <c r="F30" s="388"/>
      <c r="G30" s="194" t="s">
        <v>1133</v>
      </c>
      <c r="H30" s="196" t="s">
        <v>2124</v>
      </c>
      <c r="I30" s="387" t="s">
        <v>8</v>
      </c>
    </row>
    <row r="31" spans="1:9" ht="53.1" customHeight="1" x14ac:dyDescent="0.25">
      <c r="A31" s="183"/>
      <c r="B31" s="392"/>
      <c r="C31" s="384" t="s">
        <v>2</v>
      </c>
      <c r="D31" s="384" t="s">
        <v>2</v>
      </c>
      <c r="E31" s="389"/>
      <c r="F31" s="389"/>
      <c r="G31" s="30" t="s">
        <v>1134</v>
      </c>
      <c r="H31" s="39" t="s">
        <v>580</v>
      </c>
      <c r="I31" s="324" t="s">
        <v>580</v>
      </c>
    </row>
    <row r="32" spans="1:9" ht="53.1" customHeight="1" x14ac:dyDescent="0.25">
      <c r="A32" s="183"/>
      <c r="B32" s="392"/>
      <c r="C32" s="384" t="s">
        <v>2</v>
      </c>
      <c r="D32" s="384" t="s">
        <v>2</v>
      </c>
      <c r="E32" s="389"/>
      <c r="F32" s="389"/>
      <c r="G32" s="30" t="s">
        <v>426</v>
      </c>
      <c r="H32" s="30" t="s">
        <v>1038</v>
      </c>
      <c r="I32" s="453" t="s">
        <v>232</v>
      </c>
    </row>
    <row r="33" spans="1:9" ht="53.1" customHeight="1" x14ac:dyDescent="0.25">
      <c r="A33" s="183"/>
      <c r="B33" s="392"/>
      <c r="C33" s="384" t="s">
        <v>2</v>
      </c>
      <c r="D33" s="384" t="s">
        <v>2</v>
      </c>
      <c r="E33" s="389"/>
      <c r="F33" s="389"/>
      <c r="G33" s="34" t="s">
        <v>1136</v>
      </c>
      <c r="H33" s="33" t="s">
        <v>575</v>
      </c>
      <c r="I33" s="4" t="s">
        <v>575</v>
      </c>
    </row>
    <row r="34" spans="1:9" ht="53.1" customHeight="1" x14ac:dyDescent="0.25">
      <c r="A34" s="183"/>
      <c r="B34" s="392"/>
      <c r="C34" s="384" t="s">
        <v>2</v>
      </c>
      <c r="D34" s="384" t="s">
        <v>2</v>
      </c>
      <c r="E34" s="389"/>
      <c r="F34" s="389"/>
      <c r="G34" s="34" t="s">
        <v>1137</v>
      </c>
      <c r="H34" s="33" t="s">
        <v>811</v>
      </c>
      <c r="I34" s="4" t="s">
        <v>811</v>
      </c>
    </row>
    <row r="35" spans="1:9" ht="53.1" customHeight="1" x14ac:dyDescent="0.25">
      <c r="A35" s="183"/>
      <c r="B35" s="392"/>
      <c r="C35" s="384" t="s">
        <v>2</v>
      </c>
      <c r="D35" s="384" t="s">
        <v>2</v>
      </c>
      <c r="E35" s="389"/>
      <c r="F35" s="389"/>
      <c r="G35" s="34" t="s">
        <v>1139</v>
      </c>
      <c r="H35" s="33" t="s">
        <v>1138</v>
      </c>
      <c r="I35" s="4" t="s">
        <v>1138</v>
      </c>
    </row>
    <row r="36" spans="1:9" ht="53.1" customHeight="1" x14ac:dyDescent="0.25">
      <c r="A36" s="183"/>
      <c r="B36" s="392"/>
      <c r="C36" s="384" t="s">
        <v>2</v>
      </c>
      <c r="D36" s="384" t="s">
        <v>2</v>
      </c>
      <c r="E36" s="389"/>
      <c r="F36" s="389"/>
      <c r="G36" s="34" t="s">
        <v>1140</v>
      </c>
      <c r="H36" s="33" t="s">
        <v>579</v>
      </c>
      <c r="I36" s="4" t="s">
        <v>579</v>
      </c>
    </row>
    <row r="37" spans="1:9" ht="53.1" customHeight="1" x14ac:dyDescent="0.25">
      <c r="A37" s="183"/>
      <c r="B37" s="392"/>
      <c r="C37" s="384" t="s">
        <v>2</v>
      </c>
      <c r="D37" s="384" t="s">
        <v>2</v>
      </c>
      <c r="E37" s="389"/>
      <c r="F37" s="389"/>
      <c r="G37" s="34" t="s">
        <v>1141</v>
      </c>
      <c r="H37" s="33" t="s">
        <v>811</v>
      </c>
      <c r="I37" s="4" t="s">
        <v>811</v>
      </c>
    </row>
    <row r="38" spans="1:9" ht="24" customHeight="1" thickBot="1" x14ac:dyDescent="0.3">
      <c r="A38" s="70"/>
      <c r="B38" s="3004" t="s">
        <v>1070</v>
      </c>
      <c r="C38" s="3005"/>
      <c r="D38" s="3005"/>
      <c r="E38" s="3005"/>
      <c r="F38" s="3005"/>
      <c r="G38" s="3005"/>
      <c r="H38" s="3005"/>
      <c r="I38" s="3005"/>
    </row>
    <row r="39" spans="1:9" ht="53.1" customHeight="1" x14ac:dyDescent="0.25">
      <c r="A39" s="183"/>
      <c r="B39" s="391"/>
      <c r="C39" s="383" t="s">
        <v>2</v>
      </c>
      <c r="D39" s="383" t="s">
        <v>2</v>
      </c>
      <c r="E39" s="388"/>
      <c r="F39" s="388"/>
      <c r="G39" s="194" t="s">
        <v>1133</v>
      </c>
      <c r="H39" s="196" t="s">
        <v>1144</v>
      </c>
      <c r="I39" s="9" t="s">
        <v>8</v>
      </c>
    </row>
    <row r="40" spans="1:9" ht="53.1" customHeight="1" x14ac:dyDescent="0.25">
      <c r="A40" s="183"/>
      <c r="B40" s="392"/>
      <c r="C40" s="384" t="s">
        <v>2</v>
      </c>
      <c r="D40" s="384" t="s">
        <v>2</v>
      </c>
      <c r="E40" s="389"/>
      <c r="F40" s="389"/>
      <c r="G40" s="30" t="s">
        <v>1134</v>
      </c>
      <c r="H40" s="39" t="s">
        <v>76</v>
      </c>
      <c r="I40" s="324" t="s">
        <v>580</v>
      </c>
    </row>
    <row r="41" spans="1:9" ht="53.1" customHeight="1" x14ac:dyDescent="0.25">
      <c r="A41" s="183"/>
      <c r="B41" s="392"/>
      <c r="C41" s="384" t="s">
        <v>2</v>
      </c>
      <c r="D41" s="384" t="s">
        <v>2</v>
      </c>
      <c r="E41" s="389"/>
      <c r="F41" s="389"/>
      <c r="G41" s="30" t="s">
        <v>426</v>
      </c>
      <c r="H41" s="51" t="s">
        <v>1038</v>
      </c>
      <c r="I41" s="453" t="s">
        <v>232</v>
      </c>
    </row>
    <row r="42" spans="1:9" ht="53.1" customHeight="1" x14ac:dyDescent="0.25">
      <c r="A42" s="183"/>
      <c r="B42" s="392"/>
      <c r="C42" s="384" t="s">
        <v>2</v>
      </c>
      <c r="D42" s="384" t="s">
        <v>2</v>
      </c>
      <c r="E42" s="389"/>
      <c r="F42" s="389"/>
      <c r="G42" s="34" t="s">
        <v>1136</v>
      </c>
      <c r="H42" s="39" t="s">
        <v>1145</v>
      </c>
      <c r="I42" s="4" t="s">
        <v>575</v>
      </c>
    </row>
    <row r="43" spans="1:9" ht="53.1" customHeight="1" x14ac:dyDescent="0.25">
      <c r="A43" s="183"/>
      <c r="B43" s="392"/>
      <c r="C43" s="384" t="s">
        <v>2</v>
      </c>
      <c r="D43" s="384" t="s">
        <v>2</v>
      </c>
      <c r="E43" s="389"/>
      <c r="F43" s="389"/>
      <c r="G43" s="34" t="s">
        <v>1137</v>
      </c>
      <c r="H43" s="39" t="s">
        <v>1145</v>
      </c>
      <c r="I43" s="4" t="s">
        <v>811</v>
      </c>
    </row>
    <row r="44" spans="1:9" ht="53.1" customHeight="1" x14ac:dyDescent="0.25">
      <c r="A44" s="183"/>
      <c r="B44" s="392"/>
      <c r="C44" s="384" t="s">
        <v>2</v>
      </c>
      <c r="D44" s="384" t="s">
        <v>2</v>
      </c>
      <c r="E44" s="389"/>
      <c r="F44" s="389"/>
      <c r="G44" s="34" t="s">
        <v>1139</v>
      </c>
      <c r="H44" s="39" t="s">
        <v>1145</v>
      </c>
      <c r="I44" s="4" t="s">
        <v>1138</v>
      </c>
    </row>
    <row r="45" spans="1:9" ht="53.1" customHeight="1" x14ac:dyDescent="0.25">
      <c r="A45" s="183"/>
      <c r="B45" s="392"/>
      <c r="C45" s="384" t="s">
        <v>2</v>
      </c>
      <c r="D45" s="384" t="s">
        <v>2</v>
      </c>
      <c r="E45" s="389"/>
      <c r="F45" s="389"/>
      <c r="G45" s="34" t="s">
        <v>1141</v>
      </c>
      <c r="H45" s="39" t="s">
        <v>1145</v>
      </c>
      <c r="I45" s="4" t="s">
        <v>811</v>
      </c>
    </row>
    <row r="46" spans="1:9" ht="53.1" customHeight="1" thickBot="1" x14ac:dyDescent="0.3">
      <c r="A46" s="183"/>
      <c r="B46" s="393"/>
      <c r="C46" s="385" t="s">
        <v>2</v>
      </c>
      <c r="D46" s="385" t="s">
        <v>2</v>
      </c>
      <c r="E46" s="390"/>
      <c r="F46" s="390"/>
      <c r="G46" s="145" t="s">
        <v>1142</v>
      </c>
      <c r="H46" s="198" t="s">
        <v>1146</v>
      </c>
      <c r="I46" s="146" t="s">
        <v>8</v>
      </c>
    </row>
    <row r="47" spans="1:9" ht="24" customHeight="1" thickBot="1" x14ac:dyDescent="0.3">
      <c r="A47" s="70"/>
      <c r="B47" s="3000" t="s">
        <v>1069</v>
      </c>
      <c r="C47" s="3001"/>
      <c r="D47" s="3001"/>
      <c r="E47" s="3001"/>
      <c r="F47" s="3001"/>
      <c r="G47" s="3001"/>
      <c r="H47" s="3001"/>
      <c r="I47" s="3001"/>
    </row>
    <row r="48" spans="1:9" ht="79.5" customHeight="1" x14ac:dyDescent="0.25">
      <c r="A48" s="183"/>
      <c r="B48" s="391"/>
      <c r="C48" s="383" t="s">
        <v>2</v>
      </c>
      <c r="D48" s="383" t="s">
        <v>2</v>
      </c>
      <c r="E48" s="388"/>
      <c r="F48" s="388"/>
      <c r="G48" s="194" t="s">
        <v>1133</v>
      </c>
      <c r="H48" s="196" t="s">
        <v>2124</v>
      </c>
      <c r="I48" s="387" t="s">
        <v>8</v>
      </c>
    </row>
    <row r="49" spans="1:9" ht="53.1" customHeight="1" x14ac:dyDescent="0.25">
      <c r="A49" s="183"/>
      <c r="B49" s="392"/>
      <c r="C49" s="384" t="s">
        <v>2</v>
      </c>
      <c r="D49" s="384" t="s">
        <v>2</v>
      </c>
      <c r="E49" s="389"/>
      <c r="F49" s="389"/>
      <c r="G49" s="30" t="s">
        <v>1134</v>
      </c>
      <c r="H49" s="39" t="s">
        <v>580</v>
      </c>
      <c r="I49" s="324" t="s">
        <v>580</v>
      </c>
    </row>
    <row r="50" spans="1:9" ht="53.1" customHeight="1" x14ac:dyDescent="0.25">
      <c r="A50" s="183"/>
      <c r="B50" s="392"/>
      <c r="C50" s="384" t="s">
        <v>2</v>
      </c>
      <c r="D50" s="384" t="s">
        <v>2</v>
      </c>
      <c r="E50" s="389"/>
      <c r="F50" s="389"/>
      <c r="G50" s="30" t="s">
        <v>426</v>
      </c>
      <c r="H50" s="51" t="s">
        <v>1038</v>
      </c>
      <c r="I50" s="453" t="s">
        <v>232</v>
      </c>
    </row>
    <row r="51" spans="1:9" ht="53.1" customHeight="1" x14ac:dyDescent="0.25">
      <c r="A51" s="183"/>
      <c r="B51" s="392"/>
      <c r="C51" s="384" t="s">
        <v>2</v>
      </c>
      <c r="D51" s="384" t="s">
        <v>2</v>
      </c>
      <c r="E51" s="389"/>
      <c r="F51" s="389"/>
      <c r="G51" s="34" t="s">
        <v>1136</v>
      </c>
      <c r="H51" s="39" t="s">
        <v>646</v>
      </c>
      <c r="I51" s="4" t="s">
        <v>575</v>
      </c>
    </row>
    <row r="52" spans="1:9" ht="53.1" customHeight="1" x14ac:dyDescent="0.25">
      <c r="A52" s="183"/>
      <c r="B52" s="392"/>
      <c r="C52" s="384" t="s">
        <v>2</v>
      </c>
      <c r="D52" s="384" t="s">
        <v>2</v>
      </c>
      <c r="E52" s="389"/>
      <c r="F52" s="389"/>
      <c r="G52" s="34" t="s">
        <v>1137</v>
      </c>
      <c r="H52" s="39" t="s">
        <v>646</v>
      </c>
      <c r="I52" s="4" t="s">
        <v>811</v>
      </c>
    </row>
    <row r="53" spans="1:9" ht="53.1" customHeight="1" x14ac:dyDescent="0.25">
      <c r="A53" s="183"/>
      <c r="B53" s="392"/>
      <c r="C53" s="384" t="s">
        <v>2</v>
      </c>
      <c r="D53" s="384" t="s">
        <v>2</v>
      </c>
      <c r="E53" s="389"/>
      <c r="F53" s="389"/>
      <c r="G53" s="34" t="s">
        <v>1139</v>
      </c>
      <c r="H53" s="39" t="s">
        <v>646</v>
      </c>
      <c r="I53" s="4" t="s">
        <v>1138</v>
      </c>
    </row>
    <row r="54" spans="1:9" ht="53.1" customHeight="1" x14ac:dyDescent="0.25">
      <c r="A54" s="183"/>
      <c r="B54" s="392"/>
      <c r="C54" s="384" t="s">
        <v>2</v>
      </c>
      <c r="D54" s="384" t="s">
        <v>2</v>
      </c>
      <c r="E54" s="389"/>
      <c r="F54" s="389"/>
      <c r="G54" s="34" t="s">
        <v>1140</v>
      </c>
      <c r="H54" s="39" t="s">
        <v>1147</v>
      </c>
      <c r="I54" s="4" t="s">
        <v>579</v>
      </c>
    </row>
    <row r="55" spans="1:9" ht="53.1" customHeight="1" x14ac:dyDescent="0.25">
      <c r="A55" s="183"/>
      <c r="B55" s="392"/>
      <c r="C55" s="384" t="s">
        <v>2</v>
      </c>
      <c r="D55" s="384" t="s">
        <v>2</v>
      </c>
      <c r="E55" s="389"/>
      <c r="F55" s="389"/>
      <c r="G55" s="34" t="s">
        <v>1141</v>
      </c>
      <c r="H55" s="51" t="s">
        <v>1037</v>
      </c>
      <c r="I55" s="4" t="s">
        <v>811</v>
      </c>
    </row>
    <row r="56" spans="1:9" ht="24" customHeight="1" thickBot="1" x14ac:dyDescent="0.3">
      <c r="A56" s="70"/>
      <c r="B56" s="3002" t="s">
        <v>2425</v>
      </c>
      <c r="C56" s="3003"/>
      <c r="D56" s="3003"/>
      <c r="E56" s="3003"/>
      <c r="F56" s="3003"/>
      <c r="G56" s="3003"/>
      <c r="H56" s="3003"/>
      <c r="I56" s="3003"/>
    </row>
    <row r="57" spans="1:9" ht="67.5" customHeight="1" x14ac:dyDescent="0.25">
      <c r="A57" s="183"/>
      <c r="B57" s="391"/>
      <c r="C57" s="383" t="s">
        <v>2</v>
      </c>
      <c r="D57" s="384" t="s">
        <v>2</v>
      </c>
      <c r="E57" s="389"/>
      <c r="F57" s="388"/>
      <c r="G57" s="194" t="s">
        <v>1133</v>
      </c>
      <c r="H57" s="196" t="s">
        <v>2424</v>
      </c>
      <c r="I57" s="9" t="s">
        <v>8</v>
      </c>
    </row>
    <row r="58" spans="1:9" ht="53.1" customHeight="1" x14ac:dyDescent="0.25">
      <c r="A58" s="183"/>
      <c r="B58" s="392"/>
      <c r="C58" s="384" t="s">
        <v>2</v>
      </c>
      <c r="D58" s="384" t="s">
        <v>2</v>
      </c>
      <c r="E58" s="389"/>
      <c r="F58" s="389"/>
      <c r="G58" s="30" t="s">
        <v>1134</v>
      </c>
      <c r="H58" s="39" t="s">
        <v>580</v>
      </c>
      <c r="I58" s="324" t="s">
        <v>580</v>
      </c>
    </row>
    <row r="59" spans="1:9" ht="53.1" customHeight="1" x14ac:dyDescent="0.25">
      <c r="A59" s="183"/>
      <c r="B59" s="392"/>
      <c r="C59" s="384" t="s">
        <v>2</v>
      </c>
      <c r="D59" s="384" t="s">
        <v>2</v>
      </c>
      <c r="E59" s="389"/>
      <c r="F59" s="389"/>
      <c r="G59" s="30" t="s">
        <v>426</v>
      </c>
      <c r="H59" s="51" t="s">
        <v>1038</v>
      </c>
      <c r="I59" s="495" t="s">
        <v>232</v>
      </c>
    </row>
    <row r="60" spans="1:9" ht="53.1" customHeight="1" x14ac:dyDescent="0.25">
      <c r="A60" s="183"/>
      <c r="B60" s="392"/>
      <c r="C60" s="384" t="s">
        <v>2</v>
      </c>
      <c r="D60" s="384" t="s">
        <v>2</v>
      </c>
      <c r="E60" s="389"/>
      <c r="F60" s="389"/>
      <c r="G60" s="34" t="s">
        <v>1136</v>
      </c>
      <c r="H60" s="39" t="s">
        <v>646</v>
      </c>
      <c r="I60" s="4" t="s">
        <v>575</v>
      </c>
    </row>
    <row r="61" spans="1:9" ht="53.1" customHeight="1" x14ac:dyDescent="0.25">
      <c r="A61" s="183"/>
      <c r="B61" s="392"/>
      <c r="C61" s="384" t="s">
        <v>2</v>
      </c>
      <c r="D61" s="384" t="s">
        <v>2</v>
      </c>
      <c r="E61" s="389"/>
      <c r="F61" s="389"/>
      <c r="G61" s="34" t="s">
        <v>1137</v>
      </c>
      <c r="H61" s="39" t="s">
        <v>646</v>
      </c>
      <c r="I61" s="4" t="s">
        <v>811</v>
      </c>
    </row>
    <row r="62" spans="1:9" ht="53.1" customHeight="1" x14ac:dyDescent="0.25">
      <c r="A62" s="183"/>
      <c r="B62" s="392"/>
      <c r="C62" s="384" t="s">
        <v>2</v>
      </c>
      <c r="D62" s="384" t="s">
        <v>2</v>
      </c>
      <c r="E62" s="389"/>
      <c r="F62" s="389"/>
      <c r="G62" s="34" t="s">
        <v>1139</v>
      </c>
      <c r="H62" s="39" t="s">
        <v>646</v>
      </c>
      <c r="I62" s="4" t="s">
        <v>1138</v>
      </c>
    </row>
    <row r="63" spans="1:9" ht="53.1" customHeight="1" x14ac:dyDescent="0.25">
      <c r="A63" s="183"/>
      <c r="B63" s="392"/>
      <c r="C63" s="384" t="s">
        <v>2</v>
      </c>
      <c r="D63" s="384" t="s">
        <v>2</v>
      </c>
      <c r="E63" s="389"/>
      <c r="F63" s="389"/>
      <c r="G63" s="34" t="s">
        <v>1141</v>
      </c>
      <c r="H63" s="51" t="s">
        <v>1037</v>
      </c>
      <c r="I63" s="4" t="s">
        <v>811</v>
      </c>
    </row>
    <row r="64" spans="1:9" ht="53.1" customHeight="1" thickBot="1" x14ac:dyDescent="0.3">
      <c r="A64" s="183"/>
      <c r="B64" s="393"/>
      <c r="C64" s="385" t="s">
        <v>2</v>
      </c>
      <c r="D64" s="385" t="s">
        <v>2</v>
      </c>
      <c r="E64" s="390"/>
      <c r="F64" s="390"/>
      <c r="G64" s="145" t="s">
        <v>1142</v>
      </c>
      <c r="H64" s="198" t="s">
        <v>1146</v>
      </c>
      <c r="I64" s="146" t="s">
        <v>8</v>
      </c>
    </row>
  </sheetData>
  <sheetProtection password="CA09" sheet="1" objects="1" scenarios="1"/>
  <mergeCells count="18">
    <mergeCell ref="B4:F4"/>
    <mergeCell ref="G4:G5"/>
    <mergeCell ref="H4:H5"/>
    <mergeCell ref="I4:I5"/>
    <mergeCell ref="B2:G2"/>
    <mergeCell ref="B47:I47"/>
    <mergeCell ref="B56:I56"/>
    <mergeCell ref="B38:I38"/>
    <mergeCell ref="B6:I6"/>
    <mergeCell ref="B15:I15"/>
    <mergeCell ref="B21:F21"/>
    <mergeCell ref="H21:I21"/>
    <mergeCell ref="B23:F23"/>
    <mergeCell ref="H23:I23"/>
    <mergeCell ref="B25:F25"/>
    <mergeCell ref="H25:I25"/>
    <mergeCell ref="B29:I29"/>
    <mergeCell ref="G27:I27"/>
  </mergeCells>
  <hyperlinks>
    <hyperlink ref="B3" location="Content!A1" display="Content (Inhaltsverzeichnis)" xr:uid="{00000000-0004-0000-2B00-000000000000}"/>
  </hyperlinks>
  <pageMargins left="0.7" right="0.7" top="0.78740157499999996" bottom="0.78740157499999996"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8"/>
  <dimension ref="B1:O67"/>
  <sheetViews>
    <sheetView workbookViewId="0"/>
  </sheetViews>
  <sheetFormatPr baseColWidth="10" defaultRowHeight="15" x14ac:dyDescent="0.25"/>
  <cols>
    <col min="1" max="1" width="4" customWidth="1"/>
    <col min="2" max="2" width="20.28515625" customWidth="1"/>
    <col min="3" max="3" width="14.140625" customWidth="1"/>
    <col min="5" max="5" width="0.5703125" customWidth="1"/>
    <col min="7" max="7" width="12" customWidth="1"/>
    <col min="8" max="8" width="0.5703125" customWidth="1"/>
    <col min="10" max="10" width="12" customWidth="1"/>
    <col min="11" max="11" width="0.5703125" customWidth="1"/>
    <col min="14" max="15" width="12.140625" customWidth="1"/>
  </cols>
  <sheetData>
    <row r="1" spans="2:15" s="58" customFormat="1" ht="9" customHeight="1" x14ac:dyDescent="0.2"/>
    <row r="2" spans="2:15" s="58" customFormat="1" ht="48.75" customHeight="1" x14ac:dyDescent="0.25">
      <c r="B2" s="1432" t="s">
        <v>1185</v>
      </c>
      <c r="C2" s="1432"/>
      <c r="D2" s="1432"/>
      <c r="E2" s="1432"/>
      <c r="F2" s="1432"/>
      <c r="G2" s="56"/>
      <c r="H2" s="26"/>
      <c r="I2"/>
    </row>
    <row r="3" spans="2:15" s="1" customFormat="1" ht="16.5" customHeight="1" x14ac:dyDescent="0.25">
      <c r="B3" s="345" t="s">
        <v>843</v>
      </c>
      <c r="C3"/>
      <c r="D3"/>
      <c r="E3"/>
      <c r="F3"/>
      <c r="G3"/>
      <c r="H3"/>
      <c r="I3" s="155"/>
      <c r="J3" s="155"/>
      <c r="K3" s="155"/>
      <c r="L3" s="156"/>
      <c r="M3"/>
      <c r="N3"/>
      <c r="O3"/>
    </row>
    <row r="4" spans="2:15" ht="15.75" thickBot="1" x14ac:dyDescent="0.3"/>
    <row r="5" spans="2:15" ht="67.5" customHeight="1" thickTop="1" thickBot="1" x14ac:dyDescent="0.3">
      <c r="B5" s="359"/>
      <c r="C5" s="360"/>
      <c r="D5" s="361" t="s">
        <v>1260</v>
      </c>
      <c r="E5" s="362"/>
      <c r="F5" s="3041" t="s">
        <v>1261</v>
      </c>
      <c r="G5" s="3042"/>
      <c r="H5" s="363"/>
      <c r="I5" s="3042" t="s">
        <v>1262</v>
      </c>
      <c r="J5" s="3043"/>
      <c r="K5" s="362"/>
      <c r="L5" s="3042" t="s">
        <v>1263</v>
      </c>
      <c r="M5" s="3044"/>
    </row>
    <row r="6" spans="2:15" ht="18.75" customHeight="1" thickBot="1" x14ac:dyDescent="0.3">
      <c r="B6" s="382" t="s">
        <v>83</v>
      </c>
      <c r="C6" s="364" t="s">
        <v>103</v>
      </c>
      <c r="D6" s="365" t="s">
        <v>125</v>
      </c>
      <c r="E6" s="366"/>
      <c r="F6" s="364" t="s">
        <v>638</v>
      </c>
      <c r="G6" s="367" t="s">
        <v>639</v>
      </c>
      <c r="H6" s="368"/>
      <c r="I6" s="367" t="s">
        <v>641</v>
      </c>
      <c r="J6" s="365" t="s">
        <v>642</v>
      </c>
      <c r="K6" s="366"/>
      <c r="L6" s="369" t="s">
        <v>644</v>
      </c>
      <c r="M6" s="370" t="s">
        <v>645</v>
      </c>
    </row>
    <row r="7" spans="2:15" x14ac:dyDescent="0.25">
      <c r="B7" s="3045" t="s">
        <v>1258</v>
      </c>
      <c r="C7" s="3047" t="s">
        <v>1259</v>
      </c>
      <c r="D7" s="3049" t="s">
        <v>1491</v>
      </c>
      <c r="E7" s="366"/>
      <c r="F7" s="3049" t="s">
        <v>3781</v>
      </c>
      <c r="G7" s="3051" t="s">
        <v>1264</v>
      </c>
      <c r="H7" s="368"/>
      <c r="I7" s="3047" t="s">
        <v>1265</v>
      </c>
      <c r="J7" s="3055" t="s">
        <v>1266</v>
      </c>
      <c r="K7" s="366"/>
      <c r="L7" s="3047" t="s">
        <v>1267</v>
      </c>
      <c r="M7" s="3053" t="s">
        <v>1268</v>
      </c>
    </row>
    <row r="8" spans="2:15" ht="139.5" customHeight="1" thickBot="1" x14ac:dyDescent="0.3">
      <c r="B8" s="3046"/>
      <c r="C8" s="3048"/>
      <c r="D8" s="3050"/>
      <c r="E8" s="366"/>
      <c r="F8" s="3050"/>
      <c r="G8" s="3052"/>
      <c r="H8" s="368"/>
      <c r="I8" s="3048"/>
      <c r="J8" s="3056"/>
      <c r="K8" s="366"/>
      <c r="L8" s="3048"/>
      <c r="M8" s="3054"/>
    </row>
    <row r="9" spans="2:15" ht="27" customHeight="1" thickBot="1" x14ac:dyDescent="0.3">
      <c r="B9" s="493" t="s">
        <v>1269</v>
      </c>
      <c r="C9" s="904" t="s">
        <v>2696</v>
      </c>
      <c r="D9" s="371"/>
      <c r="E9" s="366"/>
      <c r="F9" s="372"/>
      <c r="G9" s="373" t="str">
        <f t="shared" ref="G9:G13" si="0">IF(OR(D9="",D9=0),"",IF(AND(D9&gt;0,F9&gt;0,F9&lt;&gt;"",F9&lt;=D9),F9/D9,0))</f>
        <v/>
      </c>
      <c r="H9" s="368"/>
      <c r="I9" s="372"/>
      <c r="J9" s="373" t="str">
        <f>IF(F9="","",IF(I9="","",IF(AND(I9&gt;0,I9&lt;=F9),I9/F9,0)))</f>
        <v/>
      </c>
      <c r="K9" s="366"/>
      <c r="L9" s="372"/>
      <c r="M9" s="374" t="str">
        <f>IF(F9="","",IF(L9="","",IF(AND(L9&gt;0,L9&lt;=F9),L9/F9,0)))</f>
        <v/>
      </c>
    </row>
    <row r="10" spans="2:15" ht="27" customHeight="1" thickBot="1" x14ac:dyDescent="0.3">
      <c r="B10" s="493" t="s">
        <v>1269</v>
      </c>
      <c r="C10" s="904" t="s">
        <v>2695</v>
      </c>
      <c r="D10" s="375"/>
      <c r="E10" s="366">
        <v>1</v>
      </c>
      <c r="F10" s="372"/>
      <c r="G10" s="379" t="str">
        <f t="shared" si="0"/>
        <v/>
      </c>
      <c r="H10" s="368"/>
      <c r="I10" s="372"/>
      <c r="J10" s="376" t="str">
        <f>IF(F10="","",IF(I10="","",IF(AND(I10&gt;0,I10&lt;=F10),I10/F10,0)))</f>
        <v/>
      </c>
      <c r="K10" s="366"/>
      <c r="L10" s="372"/>
      <c r="M10" s="374" t="str">
        <f>IF(F10="","",IF(L10="","",IF(AND(L10&gt;0,L10&lt;=F10),L10/F10,0)))</f>
        <v/>
      </c>
    </row>
    <row r="11" spans="2:15" ht="27" customHeight="1" thickBot="1" x14ac:dyDescent="0.3">
      <c r="B11" s="493" t="s">
        <v>1269</v>
      </c>
      <c r="C11" s="904" t="s">
        <v>2694</v>
      </c>
      <c r="D11" s="375"/>
      <c r="E11" s="366"/>
      <c r="F11" s="372"/>
      <c r="G11" s="539" t="str">
        <f t="shared" si="0"/>
        <v/>
      </c>
      <c r="H11" s="537"/>
      <c r="I11" s="372"/>
      <c r="J11" s="376" t="str">
        <f>IF(F11="","",IF(I11="","",IF(AND(I11&gt;0,I11&lt;=F11),I11/F11,0)))</f>
        <v/>
      </c>
      <c r="K11" s="366"/>
      <c r="L11" s="372"/>
      <c r="M11" s="374" t="str">
        <f>IF(F11="","",IF(L11="","",IF(AND(L11&gt;0,L11&lt;=F11),L11/F11,0)))</f>
        <v/>
      </c>
    </row>
    <row r="12" spans="2:15" ht="27" customHeight="1" thickBot="1" x14ac:dyDescent="0.3">
      <c r="B12" s="824" t="s">
        <v>1269</v>
      </c>
      <c r="C12" s="905" t="s">
        <v>2693</v>
      </c>
      <c r="D12" s="377"/>
      <c r="E12" s="366"/>
      <c r="F12" s="378"/>
      <c r="G12" s="540" t="str">
        <f t="shared" si="0"/>
        <v/>
      </c>
      <c r="H12" s="537"/>
      <c r="I12" s="378"/>
      <c r="J12" s="379" t="str">
        <f>IF(F12="","",IF(I12="","",IF(AND(I12&gt;0,I12&lt;=F12),I12/F12,0)))</f>
        <v/>
      </c>
      <c r="K12" s="366"/>
      <c r="L12" s="378"/>
      <c r="M12" s="380" t="str">
        <f>IF(F12="","",IF(L12="","",IF(AND(L12&gt;0,L12&lt;=F12),L12/F12,0)))</f>
        <v/>
      </c>
    </row>
    <row r="13" spans="2:15" ht="27" customHeight="1" thickBot="1" x14ac:dyDescent="0.3">
      <c r="B13" s="832" t="s">
        <v>1269</v>
      </c>
      <c r="C13" s="906" t="s">
        <v>2692</v>
      </c>
      <c r="D13" s="833"/>
      <c r="E13" s="381"/>
      <c r="F13" s="834"/>
      <c r="G13" s="835" t="str">
        <f t="shared" si="0"/>
        <v/>
      </c>
      <c r="H13" s="538"/>
      <c r="I13" s="834"/>
      <c r="J13" s="836" t="str">
        <f>IF(F13="","",IF(I13="","",IF(AND(I13&gt;0,I13&lt;=F13),I13/F13,0)))</f>
        <v/>
      </c>
      <c r="K13" s="381"/>
      <c r="L13" s="834"/>
      <c r="M13" s="837" t="str">
        <f>IF(F13="","",IF(L13="","",IF(AND(L13&gt;0,L13&lt;=F13),L13/F13,0)))</f>
        <v/>
      </c>
    </row>
    <row r="14" spans="2:15" ht="10.5" customHeight="1" thickTop="1" thickBot="1" x14ac:dyDescent="0.3">
      <c r="B14" s="139"/>
      <c r="C14" s="139"/>
      <c r="D14" s="139"/>
      <c r="E14" s="139"/>
      <c r="F14" s="139"/>
      <c r="G14" s="139"/>
      <c r="H14" s="139"/>
      <c r="I14" s="139"/>
      <c r="J14" s="139"/>
      <c r="K14" s="139"/>
      <c r="L14" s="139"/>
      <c r="M14" s="139"/>
    </row>
    <row r="15" spans="2:15" ht="31.5" customHeight="1" thickBot="1" x14ac:dyDescent="0.3">
      <c r="B15" s="139"/>
      <c r="C15" s="3062" t="s">
        <v>1270</v>
      </c>
      <c r="D15" s="3062"/>
      <c r="E15" s="3062"/>
      <c r="F15" s="3062"/>
      <c r="G15" s="541" t="str">
        <f>IF(B13="EZ","-----",IF(B13= "nicht relevant","-----",IF(COUNTBLANK(G11:G13)=3,"",SUMIF(B11:B13,"relevant",G11:G13)/COUNTIF(B11:B13,"relevant"))))</f>
        <v/>
      </c>
      <c r="H15" s="139"/>
      <c r="I15" s="139"/>
      <c r="J15" s="139"/>
      <c r="K15" s="27"/>
      <c r="L15" s="139"/>
      <c r="M15" s="139"/>
    </row>
    <row r="16" spans="2:15" ht="15.75" thickBot="1" x14ac:dyDescent="0.3"/>
    <row r="17" spans="2:15" ht="32.25" customHeight="1" thickBot="1" x14ac:dyDescent="0.3">
      <c r="B17" s="1634" t="s">
        <v>1492</v>
      </c>
      <c r="C17" s="1635"/>
      <c r="D17" s="1635"/>
      <c r="E17" s="1635"/>
      <c r="F17" s="1635"/>
      <c r="G17" s="1636"/>
      <c r="J17" s="1634" t="s">
        <v>1492</v>
      </c>
      <c r="K17" s="1635"/>
      <c r="L17" s="1635"/>
      <c r="M17" s="1635"/>
      <c r="N17" s="1635"/>
      <c r="O17" s="1636"/>
    </row>
    <row r="18" spans="2:15" ht="36.75" customHeight="1" thickBot="1" x14ac:dyDescent="0.3">
      <c r="B18" s="1643" t="s">
        <v>1063</v>
      </c>
      <c r="C18" s="1644"/>
      <c r="D18" s="1644"/>
      <c r="E18" s="1644"/>
      <c r="F18" s="1645"/>
      <c r="G18" s="257" t="s">
        <v>1064</v>
      </c>
      <c r="J18" s="1643" t="s">
        <v>1063</v>
      </c>
      <c r="K18" s="1644"/>
      <c r="L18" s="1644"/>
      <c r="M18" s="1644"/>
      <c r="N18" s="1645"/>
      <c r="O18" s="257" t="s">
        <v>1064</v>
      </c>
    </row>
    <row r="19" spans="2:15" ht="28.5" customHeight="1" thickBot="1" x14ac:dyDescent="0.3">
      <c r="B19" s="1741" t="s">
        <v>1028</v>
      </c>
      <c r="C19" s="1726"/>
      <c r="D19" s="1726"/>
      <c r="E19" s="1726"/>
      <c r="F19" s="1726"/>
      <c r="G19" s="1727"/>
      <c r="J19" s="1741" t="s">
        <v>1031</v>
      </c>
      <c r="K19" s="1726"/>
      <c r="L19" s="1726"/>
      <c r="M19" s="1726"/>
      <c r="N19" s="1726"/>
      <c r="O19" s="1727"/>
    </row>
    <row r="20" spans="2:15" ht="39.75" customHeight="1" x14ac:dyDescent="0.25">
      <c r="B20" s="3028"/>
      <c r="C20" s="1731" t="s">
        <v>451</v>
      </c>
      <c r="D20" s="1731"/>
      <c r="E20" s="1731"/>
      <c r="F20" s="1731"/>
      <c r="G20" s="9" t="s">
        <v>319</v>
      </c>
      <c r="J20" s="3028"/>
      <c r="K20" s="1731" t="s">
        <v>451</v>
      </c>
      <c r="L20" s="1731"/>
      <c r="M20" s="1731"/>
      <c r="N20" s="1731"/>
      <c r="O20" s="9" t="s">
        <v>1013</v>
      </c>
    </row>
    <row r="21" spans="2:15" ht="16.5" customHeight="1" x14ac:dyDescent="0.25">
      <c r="B21" s="3029"/>
      <c r="C21" s="3010" t="s">
        <v>1415</v>
      </c>
      <c r="D21" s="3010"/>
      <c r="E21" s="3010"/>
      <c r="F21" s="3010"/>
      <c r="G21" s="3025"/>
      <c r="J21" s="3029"/>
      <c r="K21" s="3010" t="s">
        <v>1415</v>
      </c>
      <c r="L21" s="3010"/>
      <c r="M21" s="3010"/>
      <c r="N21" s="3010"/>
      <c r="O21" s="3025"/>
    </row>
    <row r="22" spans="2:15" ht="39.75" customHeight="1" x14ac:dyDescent="0.25">
      <c r="B22" s="3029"/>
      <c r="C22" s="1469" t="s">
        <v>442</v>
      </c>
      <c r="D22" s="1469"/>
      <c r="E22" s="1469"/>
      <c r="F22" s="1469"/>
      <c r="G22" s="11" t="s">
        <v>1733</v>
      </c>
      <c r="J22" s="3029"/>
      <c r="K22" s="1469" t="s">
        <v>459</v>
      </c>
      <c r="L22" s="1469"/>
      <c r="M22" s="1469"/>
      <c r="N22" s="1469"/>
      <c r="O22" s="11" t="s">
        <v>1733</v>
      </c>
    </row>
    <row r="23" spans="2:15" ht="17.25" customHeight="1" x14ac:dyDescent="0.25">
      <c r="B23" s="3029"/>
      <c r="C23" s="3010" t="s">
        <v>1415</v>
      </c>
      <c r="D23" s="3010"/>
      <c r="E23" s="3010"/>
      <c r="F23" s="3010"/>
      <c r="G23" s="3025"/>
      <c r="J23" s="3029"/>
      <c r="K23" s="3010" t="s">
        <v>1415</v>
      </c>
      <c r="L23" s="3010"/>
      <c r="M23" s="3010"/>
      <c r="N23" s="3010"/>
      <c r="O23" s="3025"/>
    </row>
    <row r="24" spans="2:15" ht="39.75" customHeight="1" x14ac:dyDescent="0.25">
      <c r="B24" s="3029"/>
      <c r="C24" s="1469" t="s">
        <v>459</v>
      </c>
      <c r="D24" s="1469"/>
      <c r="E24" s="1469"/>
      <c r="F24" s="1469"/>
      <c r="G24" s="11" t="s">
        <v>1733</v>
      </c>
      <c r="J24" s="3029"/>
      <c r="K24" s="1469" t="s">
        <v>486</v>
      </c>
      <c r="L24" s="1469"/>
      <c r="M24" s="1469"/>
      <c r="N24" s="1469"/>
      <c r="O24" s="11" t="s">
        <v>1029</v>
      </c>
    </row>
    <row r="25" spans="2:15" ht="16.5" customHeight="1" x14ac:dyDescent="0.25">
      <c r="B25" s="3029"/>
      <c r="C25" s="3010" t="s">
        <v>1415</v>
      </c>
      <c r="D25" s="3010"/>
      <c r="E25" s="3010"/>
      <c r="F25" s="3010"/>
      <c r="G25" s="3025"/>
      <c r="J25" s="3030" t="s">
        <v>1781</v>
      </c>
      <c r="K25" s="3031"/>
      <c r="L25" s="3031"/>
      <c r="M25" s="3031"/>
      <c r="N25" s="3031"/>
      <c r="O25" s="3032"/>
    </row>
    <row r="26" spans="2:15" ht="39.75" customHeight="1" x14ac:dyDescent="0.25">
      <c r="B26" s="3029"/>
      <c r="C26" s="1469" t="s">
        <v>486</v>
      </c>
      <c r="D26" s="1469"/>
      <c r="E26" s="1469"/>
      <c r="F26" s="1469"/>
      <c r="G26" s="11" t="s">
        <v>1029</v>
      </c>
      <c r="J26" s="3033"/>
      <c r="K26" s="1469" t="s">
        <v>451</v>
      </c>
      <c r="L26" s="1469"/>
      <c r="M26" s="1469"/>
      <c r="N26" s="1469"/>
      <c r="O26" s="11" t="s">
        <v>1013</v>
      </c>
    </row>
    <row r="27" spans="2:15" ht="17.25" customHeight="1" x14ac:dyDescent="0.25">
      <c r="B27" s="3030" t="s">
        <v>1781</v>
      </c>
      <c r="C27" s="3031"/>
      <c r="D27" s="3031"/>
      <c r="E27" s="3031"/>
      <c r="F27" s="3031"/>
      <c r="G27" s="3032"/>
      <c r="J27" s="3033"/>
      <c r="K27" s="3010" t="s">
        <v>1415</v>
      </c>
      <c r="L27" s="3010"/>
      <c r="M27" s="3010"/>
      <c r="N27" s="3010"/>
      <c r="O27" s="3025"/>
    </row>
    <row r="28" spans="2:15" ht="38.25" customHeight="1" x14ac:dyDescent="0.25">
      <c r="B28" s="3026"/>
      <c r="C28" s="1469" t="s">
        <v>451</v>
      </c>
      <c r="D28" s="1469"/>
      <c r="E28" s="1469"/>
      <c r="F28" s="1469"/>
      <c r="G28" s="11" t="s">
        <v>319</v>
      </c>
      <c r="J28" s="3033"/>
      <c r="K28" s="1469" t="s">
        <v>459</v>
      </c>
      <c r="L28" s="1469"/>
      <c r="M28" s="1469"/>
      <c r="N28" s="1469"/>
      <c r="O28" s="11" t="s">
        <v>1733</v>
      </c>
    </row>
    <row r="29" spans="2:15" ht="17.25" customHeight="1" x14ac:dyDescent="0.25">
      <c r="B29" s="3027"/>
      <c r="C29" s="3010" t="s">
        <v>1415</v>
      </c>
      <c r="D29" s="3010"/>
      <c r="E29" s="3010"/>
      <c r="F29" s="3010"/>
      <c r="G29" s="3025"/>
      <c r="J29" s="3033"/>
      <c r="K29" s="3010" t="s">
        <v>1415</v>
      </c>
      <c r="L29" s="3010"/>
      <c r="M29" s="3010"/>
      <c r="N29" s="3010"/>
      <c r="O29" s="3025"/>
    </row>
    <row r="30" spans="2:15" ht="34.5" customHeight="1" x14ac:dyDescent="0.25">
      <c r="B30" s="3027"/>
      <c r="C30" s="1469" t="s">
        <v>442</v>
      </c>
      <c r="D30" s="1469"/>
      <c r="E30" s="1469"/>
      <c r="F30" s="1469"/>
      <c r="G30" s="11" t="s">
        <v>1733</v>
      </c>
      <c r="J30" s="3033"/>
      <c r="K30" s="1469" t="s">
        <v>486</v>
      </c>
      <c r="L30" s="1469"/>
      <c r="M30" s="1469"/>
      <c r="N30" s="1469"/>
      <c r="O30" s="11" t="s">
        <v>347</v>
      </c>
    </row>
    <row r="31" spans="2:15" ht="17.25" customHeight="1" x14ac:dyDescent="0.25">
      <c r="B31" s="3027"/>
      <c r="C31" s="3010" t="s">
        <v>1415</v>
      </c>
      <c r="D31" s="3010"/>
      <c r="E31" s="3010"/>
      <c r="F31" s="3010"/>
      <c r="G31" s="3025"/>
      <c r="J31" s="3033"/>
      <c r="K31" s="3010" t="s">
        <v>1415</v>
      </c>
      <c r="L31" s="3010"/>
      <c r="M31" s="3010"/>
      <c r="N31" s="3010"/>
      <c r="O31" s="3025"/>
    </row>
    <row r="32" spans="2:15" ht="36.75" customHeight="1" x14ac:dyDescent="0.25">
      <c r="B32" s="3027"/>
      <c r="C32" s="1469" t="s">
        <v>459</v>
      </c>
      <c r="D32" s="1469"/>
      <c r="E32" s="1469"/>
      <c r="F32" s="1469"/>
      <c r="G32" s="11" t="s">
        <v>1733</v>
      </c>
      <c r="J32" s="3033"/>
      <c r="K32" s="1469" t="s">
        <v>462</v>
      </c>
      <c r="L32" s="1469"/>
      <c r="M32" s="1469"/>
      <c r="N32" s="1469"/>
      <c r="O32" s="11" t="s">
        <v>348</v>
      </c>
    </row>
    <row r="33" spans="2:15" ht="38.25" customHeight="1" x14ac:dyDescent="0.25">
      <c r="B33" s="3027"/>
      <c r="C33" s="3010" t="s">
        <v>1415</v>
      </c>
      <c r="D33" s="3010"/>
      <c r="E33" s="3010"/>
      <c r="F33" s="3010"/>
      <c r="G33" s="3025"/>
      <c r="J33" s="3033"/>
      <c r="K33" s="1469" t="s">
        <v>463</v>
      </c>
      <c r="L33" s="1659"/>
      <c r="M33" s="1659"/>
      <c r="N33" s="1659"/>
      <c r="O33" s="11" t="s">
        <v>76</v>
      </c>
    </row>
    <row r="34" spans="2:15" ht="36.75" customHeight="1" x14ac:dyDescent="0.25">
      <c r="B34" s="3027"/>
      <c r="C34" s="1469" t="s">
        <v>486</v>
      </c>
      <c r="D34" s="1469"/>
      <c r="E34" s="1469"/>
      <c r="F34" s="1469"/>
      <c r="G34" s="11" t="s">
        <v>347</v>
      </c>
      <c r="J34" s="3033"/>
      <c r="K34" s="3010" t="s">
        <v>1415</v>
      </c>
      <c r="L34" s="3010"/>
      <c r="M34" s="3010"/>
      <c r="N34" s="3010"/>
      <c r="O34" s="3025"/>
    </row>
    <row r="35" spans="2:15" ht="57.75" customHeight="1" x14ac:dyDescent="0.25">
      <c r="B35" s="3027"/>
      <c r="C35" s="3010" t="s">
        <v>1415</v>
      </c>
      <c r="D35" s="3010"/>
      <c r="E35" s="3010"/>
      <c r="F35" s="3010"/>
      <c r="G35" s="3025"/>
      <c r="J35" s="3033"/>
      <c r="K35" s="1469" t="s">
        <v>1133</v>
      </c>
      <c r="L35" s="1659"/>
      <c r="M35" s="1659"/>
      <c r="N35" s="1659"/>
      <c r="O35" s="324" t="s">
        <v>2735</v>
      </c>
    </row>
    <row r="36" spans="2:15" ht="38.25" customHeight="1" thickBot="1" x14ac:dyDescent="0.3">
      <c r="B36" s="3027"/>
      <c r="C36" s="1469" t="s">
        <v>462</v>
      </c>
      <c r="D36" s="1469"/>
      <c r="E36" s="1469"/>
      <c r="F36" s="1469"/>
      <c r="G36" s="11" t="s">
        <v>348</v>
      </c>
      <c r="J36" s="3034"/>
      <c r="K36" s="1786" t="s">
        <v>1780</v>
      </c>
      <c r="L36" s="1665"/>
      <c r="M36" s="1665"/>
      <c r="N36" s="1665"/>
      <c r="O36" s="11" t="s">
        <v>4045</v>
      </c>
    </row>
    <row r="37" spans="2:15" ht="38.25" customHeight="1" x14ac:dyDescent="0.25">
      <c r="B37" s="3027"/>
      <c r="C37" s="1469" t="s">
        <v>463</v>
      </c>
      <c r="D37" s="1469"/>
      <c r="E37" s="1469"/>
      <c r="F37" s="1469"/>
      <c r="G37" s="11" t="s">
        <v>76</v>
      </c>
    </row>
    <row r="38" spans="2:15" ht="17.25" customHeight="1" x14ac:dyDescent="0.25">
      <c r="B38" s="3027"/>
      <c r="C38" s="3010" t="s">
        <v>1415</v>
      </c>
      <c r="D38" s="3010"/>
      <c r="E38" s="3010"/>
      <c r="F38" s="3010"/>
      <c r="G38" s="3025"/>
    </row>
    <row r="39" spans="2:15" ht="60" customHeight="1" x14ac:dyDescent="0.25">
      <c r="B39" s="3027"/>
      <c r="C39" s="1469" t="s">
        <v>1133</v>
      </c>
      <c r="D39" s="1469"/>
      <c r="E39" s="1469"/>
      <c r="F39" s="1469"/>
      <c r="G39" s="324" t="s">
        <v>2735</v>
      </c>
    </row>
    <row r="40" spans="2:15" ht="38.25" customHeight="1" x14ac:dyDescent="0.25">
      <c r="B40" s="3027"/>
      <c r="C40" s="1469" t="s">
        <v>1780</v>
      </c>
      <c r="D40" s="1469"/>
      <c r="E40" s="1469"/>
      <c r="F40" s="1469"/>
      <c r="G40" s="11" t="s">
        <v>4045</v>
      </c>
    </row>
    <row r="41" spans="2:15" ht="17.25" customHeight="1" x14ac:dyDescent="0.25">
      <c r="B41" s="3057" t="s">
        <v>1416</v>
      </c>
      <c r="C41" s="3058"/>
      <c r="D41" s="3058"/>
      <c r="E41" s="3058"/>
      <c r="F41" s="3058"/>
      <c r="G41" s="3059"/>
    </row>
    <row r="42" spans="2:15" ht="39.75" customHeight="1" x14ac:dyDescent="0.25">
      <c r="B42" s="3029"/>
      <c r="C42" s="1469" t="s">
        <v>451</v>
      </c>
      <c r="D42" s="1469"/>
      <c r="E42" s="1469"/>
      <c r="F42" s="1469"/>
      <c r="G42" s="11" t="s">
        <v>801</v>
      </c>
    </row>
    <row r="43" spans="2:15" ht="15.75" customHeight="1" x14ac:dyDescent="0.25">
      <c r="B43" s="3029"/>
      <c r="C43" s="3010" t="s">
        <v>1415</v>
      </c>
      <c r="D43" s="3010"/>
      <c r="E43" s="3010"/>
      <c r="F43" s="3010"/>
      <c r="G43" s="3025"/>
    </row>
    <row r="44" spans="2:15" ht="39.75" customHeight="1" x14ac:dyDescent="0.25">
      <c r="B44" s="3029"/>
      <c r="C44" s="1469" t="s">
        <v>462</v>
      </c>
      <c r="D44" s="1469"/>
      <c r="E44" s="1469"/>
      <c r="F44" s="1469"/>
      <c r="G44" s="11" t="s">
        <v>348</v>
      </c>
      <c r="H44" s="3036" t="s">
        <v>1030</v>
      </c>
      <c r="I44" s="3037"/>
    </row>
    <row r="45" spans="2:15" ht="39.75" customHeight="1" x14ac:dyDescent="0.25">
      <c r="B45" s="3029"/>
      <c r="C45" s="1469" t="s">
        <v>463</v>
      </c>
      <c r="D45" s="1469"/>
      <c r="E45" s="1469"/>
      <c r="F45" s="1469"/>
      <c r="G45" s="11" t="s">
        <v>125</v>
      </c>
      <c r="H45" s="3038"/>
      <c r="I45" s="3039"/>
    </row>
    <row r="46" spans="2:15" ht="16.5" customHeight="1" x14ac:dyDescent="0.25">
      <c r="B46" s="3029"/>
      <c r="C46" s="3010" t="s">
        <v>1415</v>
      </c>
      <c r="D46" s="3010"/>
      <c r="E46" s="3010"/>
      <c r="F46" s="3010"/>
      <c r="G46" s="3025"/>
    </row>
    <row r="47" spans="2:15" ht="36.75" customHeight="1" x14ac:dyDescent="0.25">
      <c r="B47" s="3029"/>
      <c r="C47" s="1469" t="s">
        <v>442</v>
      </c>
      <c r="D47" s="1469"/>
      <c r="E47" s="1469"/>
      <c r="F47" s="1469"/>
      <c r="G47" s="11" t="s">
        <v>1733</v>
      </c>
    </row>
    <row r="48" spans="2:15" ht="16.5" customHeight="1" x14ac:dyDescent="0.25">
      <c r="B48" s="3029"/>
      <c r="C48" s="3010" t="s">
        <v>1415</v>
      </c>
      <c r="D48" s="3010"/>
      <c r="E48" s="3010"/>
      <c r="F48" s="3010"/>
      <c r="G48" s="3025"/>
    </row>
    <row r="49" spans="2:15" ht="60" customHeight="1" x14ac:dyDescent="0.25">
      <c r="B49" s="3029"/>
      <c r="C49" s="1469" t="s">
        <v>1133</v>
      </c>
      <c r="D49" s="1469"/>
      <c r="E49" s="1469"/>
      <c r="F49" s="1469"/>
      <c r="G49" s="324" t="s">
        <v>2735</v>
      </c>
    </row>
    <row r="50" spans="2:15" ht="39.75" customHeight="1" thickBot="1" x14ac:dyDescent="0.3">
      <c r="B50" s="3040"/>
      <c r="C50" s="1786" t="s">
        <v>1780</v>
      </c>
      <c r="D50" s="1786"/>
      <c r="E50" s="1786"/>
      <c r="F50" s="1786"/>
      <c r="G50" s="11" t="s">
        <v>4045</v>
      </c>
    </row>
    <row r="52" spans="2:15" ht="15.75" thickBot="1" x14ac:dyDescent="0.3"/>
    <row r="53" spans="2:15" ht="33.75" customHeight="1" thickBot="1" x14ac:dyDescent="0.3">
      <c r="B53" s="1634" t="s">
        <v>1412</v>
      </c>
      <c r="C53" s="1635"/>
      <c r="D53" s="1635"/>
      <c r="E53" s="1635"/>
      <c r="F53" s="1635"/>
      <c r="G53" s="1636"/>
      <c r="J53" s="1634" t="s">
        <v>1493</v>
      </c>
      <c r="K53" s="1635"/>
      <c r="L53" s="1635"/>
      <c r="M53" s="1635"/>
      <c r="N53" s="1635"/>
      <c r="O53" s="1636"/>
    </row>
    <row r="54" spans="2:15" ht="24.75" customHeight="1" thickBot="1" x14ac:dyDescent="0.3">
      <c r="B54" s="257" t="s">
        <v>1071</v>
      </c>
      <c r="C54" s="1643" t="s">
        <v>1063</v>
      </c>
      <c r="D54" s="1644"/>
      <c r="E54" s="1645"/>
      <c r="F54" s="1643" t="s">
        <v>1064</v>
      </c>
      <c r="G54" s="1645"/>
      <c r="J54" s="257" t="s">
        <v>1071</v>
      </c>
      <c r="K54" s="1643" t="s">
        <v>1063</v>
      </c>
      <c r="L54" s="1644"/>
      <c r="M54" s="1645"/>
      <c r="N54" s="1643" t="s">
        <v>1064</v>
      </c>
      <c r="O54" s="1645"/>
    </row>
    <row r="55" spans="2:15" ht="35.25" customHeight="1" thickBot="1" x14ac:dyDescent="0.3">
      <c r="B55" s="1531" t="s">
        <v>125</v>
      </c>
      <c r="C55" s="1677" t="s">
        <v>1494</v>
      </c>
      <c r="D55" s="1675"/>
      <c r="E55" s="1675"/>
      <c r="F55" s="1675"/>
      <c r="G55" s="1676"/>
      <c r="J55" s="1531" t="s">
        <v>125</v>
      </c>
      <c r="K55" s="1677" t="s">
        <v>1494</v>
      </c>
      <c r="L55" s="1675"/>
      <c r="M55" s="1675"/>
      <c r="N55" s="1675"/>
      <c r="O55" s="1676"/>
    </row>
    <row r="56" spans="2:15" ht="53.25" customHeight="1" thickBot="1" x14ac:dyDescent="0.3">
      <c r="B56" s="1533"/>
      <c r="C56" s="3035" t="s">
        <v>611</v>
      </c>
      <c r="D56" s="2092"/>
      <c r="E56" s="2093"/>
      <c r="F56" s="1553" t="s">
        <v>1027</v>
      </c>
      <c r="G56" s="1555"/>
      <c r="J56" s="1533"/>
      <c r="K56" s="3035" t="s">
        <v>611</v>
      </c>
      <c r="L56" s="2092"/>
      <c r="M56" s="2093"/>
      <c r="N56" s="1553" t="s">
        <v>1042</v>
      </c>
      <c r="O56" s="1555"/>
    </row>
    <row r="57" spans="2:15" ht="55.5" customHeight="1" thickBot="1" x14ac:dyDescent="0.3">
      <c r="B57" s="256" t="s">
        <v>638</v>
      </c>
      <c r="C57" s="1677" t="s">
        <v>1305</v>
      </c>
      <c r="D57" s="1675"/>
      <c r="E57" s="1675"/>
      <c r="F57" s="1675"/>
      <c r="G57" s="1676"/>
      <c r="J57" s="255" t="s">
        <v>1043</v>
      </c>
      <c r="K57" s="1677" t="s">
        <v>1417</v>
      </c>
      <c r="L57" s="1675"/>
      <c r="M57" s="1675"/>
      <c r="N57" s="1675"/>
      <c r="O57" s="1676"/>
    </row>
    <row r="58" spans="2:15" ht="55.5" customHeight="1" thickBot="1" x14ac:dyDescent="0.3">
      <c r="B58" s="255" t="s">
        <v>639</v>
      </c>
      <c r="C58" s="1677" t="s">
        <v>1039</v>
      </c>
      <c r="D58" s="1675"/>
      <c r="E58" s="1675"/>
      <c r="F58" s="1675"/>
      <c r="G58" s="1676"/>
    </row>
    <row r="59" spans="2:15" ht="55.5" customHeight="1" thickBot="1" x14ac:dyDescent="0.3">
      <c r="B59" s="255" t="s">
        <v>641</v>
      </c>
      <c r="C59" s="1677" t="s">
        <v>1419</v>
      </c>
      <c r="D59" s="1675"/>
      <c r="E59" s="1675"/>
      <c r="F59" s="1675"/>
      <c r="G59" s="1676"/>
      <c r="J59" s="255" t="s">
        <v>1044</v>
      </c>
      <c r="K59" s="1677" t="s">
        <v>1045</v>
      </c>
      <c r="L59" s="1675"/>
      <c r="M59" s="1675"/>
      <c r="N59" s="1675"/>
      <c r="O59" s="1676"/>
    </row>
    <row r="60" spans="2:15" ht="55.5" customHeight="1" thickBot="1" x14ac:dyDescent="0.3">
      <c r="B60" s="255" t="s">
        <v>642</v>
      </c>
      <c r="C60" s="1677" t="s">
        <v>1040</v>
      </c>
      <c r="D60" s="1675"/>
      <c r="E60" s="1675"/>
      <c r="F60" s="1675"/>
      <c r="G60" s="1676"/>
    </row>
    <row r="61" spans="2:15" ht="55.5" customHeight="1" thickBot="1" x14ac:dyDescent="0.3">
      <c r="B61" s="255" t="s">
        <v>644</v>
      </c>
      <c r="C61" s="1677" t="s">
        <v>1418</v>
      </c>
      <c r="D61" s="1675"/>
      <c r="E61" s="1675"/>
      <c r="F61" s="1675"/>
      <c r="G61" s="1676"/>
    </row>
    <row r="62" spans="2:15" ht="55.5" customHeight="1" thickBot="1" x14ac:dyDescent="0.3">
      <c r="B62" s="255" t="s">
        <v>645</v>
      </c>
      <c r="C62" s="1677" t="s">
        <v>1041</v>
      </c>
      <c r="D62" s="1675"/>
      <c r="E62" s="1675"/>
      <c r="F62" s="1675"/>
      <c r="G62" s="1676"/>
    </row>
    <row r="65" spans="2:12" x14ac:dyDescent="0.25">
      <c r="B65" s="137" t="s">
        <v>881</v>
      </c>
      <c r="C65" s="58"/>
      <c r="D65" s="58"/>
      <c r="E65" s="58"/>
      <c r="F65" s="58"/>
      <c r="G65" s="58"/>
    </row>
    <row r="66" spans="2:12" ht="324" customHeight="1" x14ac:dyDescent="0.25">
      <c r="B66" s="3020" t="s">
        <v>4044</v>
      </c>
      <c r="C66" s="3021"/>
      <c r="D66" s="3022" t="s">
        <v>4043</v>
      </c>
      <c r="E66" s="3023"/>
      <c r="F66" s="3023"/>
      <c r="G66" s="3023"/>
      <c r="H66" s="3023"/>
      <c r="I66" s="3023"/>
      <c r="J66" s="3023"/>
      <c r="K66" s="3023"/>
      <c r="L66" s="3024"/>
    </row>
    <row r="67" spans="2:12" ht="345" customHeight="1" x14ac:dyDescent="0.25">
      <c r="B67" s="1673" t="s">
        <v>4025</v>
      </c>
      <c r="C67" s="3060"/>
      <c r="D67" s="3061" t="s">
        <v>4042</v>
      </c>
      <c r="E67" s="2917"/>
      <c r="F67" s="2917"/>
      <c r="G67" s="2917"/>
      <c r="H67" s="2917"/>
      <c r="I67" s="2917"/>
      <c r="J67" s="2917"/>
      <c r="K67" s="2917"/>
      <c r="L67" s="2918"/>
    </row>
  </sheetData>
  <sheetProtection algorithmName="SHA-512" hashValue="oC/hDufW9aA5a/3hPDp2KnK0VCjObcl3t0FjSidU26WuO4rfYQ1fK3Jsa0eRlPdQu7Hk4AUN0HQk55F4L1Ph4w==" saltValue="Ma2xLY4f54KBfOCZlKDoew==" spinCount="100000" sheet="1" objects="1" scenarios="1"/>
  <mergeCells count="100">
    <mergeCell ref="C45:F45"/>
    <mergeCell ref="B67:C67"/>
    <mergeCell ref="D67:L67"/>
    <mergeCell ref="C15:F15"/>
    <mergeCell ref="B17:G17"/>
    <mergeCell ref="B20:B26"/>
    <mergeCell ref="K54:M54"/>
    <mergeCell ref="J17:O17"/>
    <mergeCell ref="K20:N20"/>
    <mergeCell ref="B55:B56"/>
    <mergeCell ref="K21:O21"/>
    <mergeCell ref="C21:G21"/>
    <mergeCell ref="C23:G23"/>
    <mergeCell ref="C25:G25"/>
    <mergeCell ref="B27:G27"/>
    <mergeCell ref="C28:F28"/>
    <mergeCell ref="B41:G41"/>
    <mergeCell ref="C35:G35"/>
    <mergeCell ref="C36:F36"/>
    <mergeCell ref="C37:F37"/>
    <mergeCell ref="C38:G38"/>
    <mergeCell ref="C39:F39"/>
    <mergeCell ref="C40:F40"/>
    <mergeCell ref="B2:F2"/>
    <mergeCell ref="F5:G5"/>
    <mergeCell ref="I5:J5"/>
    <mergeCell ref="L5:M5"/>
    <mergeCell ref="B7:B8"/>
    <mergeCell ref="C7:C8"/>
    <mergeCell ref="D7:D8"/>
    <mergeCell ref="F7:F8"/>
    <mergeCell ref="G7:G8"/>
    <mergeCell ref="I7:I8"/>
    <mergeCell ref="M7:M8"/>
    <mergeCell ref="J7:J8"/>
    <mergeCell ref="L7:L8"/>
    <mergeCell ref="K57:O57"/>
    <mergeCell ref="K59:O59"/>
    <mergeCell ref="C58:G58"/>
    <mergeCell ref="C60:G60"/>
    <mergeCell ref="C59:G59"/>
    <mergeCell ref="C57:G57"/>
    <mergeCell ref="C62:G62"/>
    <mergeCell ref="C61:G61"/>
    <mergeCell ref="F56:G56"/>
    <mergeCell ref="C56:E56"/>
    <mergeCell ref="C55:G55"/>
    <mergeCell ref="J55:J56"/>
    <mergeCell ref="K55:O55"/>
    <mergeCell ref="K56:M56"/>
    <mergeCell ref="N56:O56"/>
    <mergeCell ref="C43:G43"/>
    <mergeCell ref="C47:F47"/>
    <mergeCell ref="J53:O53"/>
    <mergeCell ref="N54:O54"/>
    <mergeCell ref="B53:G53"/>
    <mergeCell ref="H44:I45"/>
    <mergeCell ref="C54:E54"/>
    <mergeCell ref="F54:G54"/>
    <mergeCell ref="B42:B50"/>
    <mergeCell ref="C46:G46"/>
    <mergeCell ref="C50:F50"/>
    <mergeCell ref="C44:F44"/>
    <mergeCell ref="B18:F18"/>
    <mergeCell ref="J18:N18"/>
    <mergeCell ref="B19:G19"/>
    <mergeCell ref="J19:O19"/>
    <mergeCell ref="C22:F22"/>
    <mergeCell ref="C20:F20"/>
    <mergeCell ref="K22:N22"/>
    <mergeCell ref="K23:O23"/>
    <mergeCell ref="K24:N24"/>
    <mergeCell ref="C24:F24"/>
    <mergeCell ref="C26:F26"/>
    <mergeCell ref="B28:B40"/>
    <mergeCell ref="J20:J24"/>
    <mergeCell ref="J25:O25"/>
    <mergeCell ref="C30:F30"/>
    <mergeCell ref="J26:J36"/>
    <mergeCell ref="C31:G31"/>
    <mergeCell ref="C32:F32"/>
    <mergeCell ref="C33:G33"/>
    <mergeCell ref="C34:F34"/>
    <mergeCell ref="C29:G29"/>
    <mergeCell ref="B66:C66"/>
    <mergeCell ref="D66:L66"/>
    <mergeCell ref="C48:G48"/>
    <mergeCell ref="C49:F49"/>
    <mergeCell ref="K26:N26"/>
    <mergeCell ref="K27:O27"/>
    <mergeCell ref="K28:N28"/>
    <mergeCell ref="K29:O29"/>
    <mergeCell ref="K30:N30"/>
    <mergeCell ref="K31:O31"/>
    <mergeCell ref="K32:N32"/>
    <mergeCell ref="K33:N33"/>
    <mergeCell ref="K35:N35"/>
    <mergeCell ref="K36:N36"/>
    <mergeCell ref="K34:O34"/>
    <mergeCell ref="C42:F42"/>
  </mergeCells>
  <conditionalFormatting sqref="C9:D13">
    <cfRule type="expression" dxfId="32" priority="1" stopIfTrue="1">
      <formula>OR($B9="nicht relevant",$B9="EZ")</formula>
    </cfRule>
  </conditionalFormatting>
  <conditionalFormatting sqref="C14:G14 H14:M15">
    <cfRule type="cellIs" dxfId="31" priority="139" operator="lessThan">
      <formula>0</formula>
    </cfRule>
  </conditionalFormatting>
  <conditionalFormatting sqref="D9:D11">
    <cfRule type="expression" dxfId="30" priority="155" stopIfTrue="1">
      <formula>LEN(TRIM(D9))=0</formula>
    </cfRule>
  </conditionalFormatting>
  <conditionalFormatting sqref="D12:D13">
    <cfRule type="expression" dxfId="29" priority="87" stopIfTrue="1">
      <formula>LEN(TRIM(D12))=0</formula>
    </cfRule>
  </conditionalFormatting>
  <conditionalFormatting sqref="F9:F13">
    <cfRule type="expression" dxfId="28" priority="129" stopIfTrue="1">
      <formula>LEN(TRIM(F9))=0</formula>
    </cfRule>
    <cfRule type="cellIs" dxfId="27" priority="134" stopIfTrue="1" operator="greaterThan">
      <formula>D9</formula>
    </cfRule>
  </conditionalFormatting>
  <conditionalFormatting sqref="F9:G13">
    <cfRule type="expression" dxfId="26" priority="124" stopIfTrue="1">
      <formula>OR($B9="nicht relevant",$B9="EZ")</formula>
    </cfRule>
  </conditionalFormatting>
  <conditionalFormatting sqref="G9:G13">
    <cfRule type="expression" dxfId="25" priority="144" stopIfTrue="1">
      <formula>LEN(TRIM(G9))=0</formula>
    </cfRule>
  </conditionalFormatting>
  <conditionalFormatting sqref="G11:G13">
    <cfRule type="cellIs" dxfId="24" priority="182" stopIfTrue="1" operator="between">
      <formula>$F$89</formula>
      <formula>$I$85</formula>
    </cfRule>
  </conditionalFormatting>
  <conditionalFormatting sqref="G15">
    <cfRule type="cellIs" dxfId="23" priority="170" stopIfTrue="1" operator="equal">
      <formula>"---"</formula>
    </cfRule>
    <cfRule type="cellIs" dxfId="22" priority="171" stopIfTrue="1" operator="between">
      <formula>$H$87</formula>
      <formula>$I$87</formula>
    </cfRule>
    <cfRule type="cellIs" dxfId="21" priority="172" stopIfTrue="1" operator="between">
      <formula>$F$90</formula>
      <formula>$I$86</formula>
    </cfRule>
  </conditionalFormatting>
  <conditionalFormatting sqref="I9:I13">
    <cfRule type="expression" dxfId="20" priority="114" stopIfTrue="1">
      <formula>LEN(TRIM(I9))=0</formula>
    </cfRule>
    <cfRule type="cellIs" dxfId="19" priority="119" stopIfTrue="1" operator="greaterThan">
      <formula>F9</formula>
    </cfRule>
  </conditionalFormatting>
  <conditionalFormatting sqref="I9:J13">
    <cfRule type="expression" dxfId="18" priority="109" stopIfTrue="1">
      <formula>OR($B9="nicht relevant",$B9="EZ")</formula>
    </cfRule>
  </conditionalFormatting>
  <conditionalFormatting sqref="J9">
    <cfRule type="cellIs" dxfId="17" priority="664" stopIfTrue="1" operator="between">
      <formula>$C$97</formula>
      <formula>$F$97</formula>
    </cfRule>
    <cfRule type="expression" dxfId="16" priority="665" stopIfTrue="1">
      <formula>LEN(TRIM(J9))=0</formula>
    </cfRule>
  </conditionalFormatting>
  <conditionalFormatting sqref="J10">
    <cfRule type="cellIs" dxfId="15" priority="643" stopIfTrue="1" operator="between">
      <formula>$C$98</formula>
      <formula>$F$98</formula>
    </cfRule>
    <cfRule type="expression" dxfId="14" priority="644" stopIfTrue="1">
      <formula>LEN(TRIM(J10))=0</formula>
    </cfRule>
  </conditionalFormatting>
  <conditionalFormatting sqref="J11">
    <cfRule type="cellIs" dxfId="13" priority="640" stopIfTrue="1" operator="between">
      <formula>$C$99</formula>
      <formula>$F$99</formula>
    </cfRule>
    <cfRule type="expression" dxfId="12" priority="641" stopIfTrue="1">
      <formula>LEN(TRIM(J11))=0</formula>
    </cfRule>
  </conditionalFormatting>
  <conditionalFormatting sqref="J12">
    <cfRule type="cellIs" dxfId="11" priority="637" stopIfTrue="1" operator="between">
      <formula>$C$100</formula>
      <formula>$F$100</formula>
    </cfRule>
    <cfRule type="expression" dxfId="10" priority="638" stopIfTrue="1">
      <formula>LEN(TRIM(J12))=0</formula>
    </cfRule>
  </conditionalFormatting>
  <conditionalFormatting sqref="J13">
    <cfRule type="cellIs" dxfId="9" priority="634" stopIfTrue="1" operator="between">
      <formula>$C$101</formula>
      <formula>$F$101</formula>
    </cfRule>
    <cfRule type="expression" dxfId="8" priority="635" stopIfTrue="1">
      <formula>LEN(TRIM(J13))=0</formula>
    </cfRule>
  </conditionalFormatting>
  <conditionalFormatting sqref="L9:L13">
    <cfRule type="expression" dxfId="7" priority="99" stopIfTrue="1">
      <formula>LEN(TRIM(L9))=0</formula>
    </cfRule>
    <cfRule type="cellIs" dxfId="6" priority="104" stopIfTrue="1" operator="greaterThan">
      <formula>F9</formula>
    </cfRule>
  </conditionalFormatting>
  <conditionalFormatting sqref="L9:M13">
    <cfRule type="expression" dxfId="5" priority="94" stopIfTrue="1">
      <formula>OR($B9="nicht relevant",$B9="EZ")</formula>
    </cfRule>
  </conditionalFormatting>
  <conditionalFormatting sqref="M9:M12">
    <cfRule type="expression" dxfId="4" priority="671" stopIfTrue="1">
      <formula>IF(M9="","",IF(M9&gt;=0,OR(M9&lt;G94,M9&gt;=I90),FALSE))</formula>
    </cfRule>
  </conditionalFormatting>
  <conditionalFormatting sqref="M9:M13">
    <cfRule type="expression" dxfId="3" priority="667" stopIfTrue="1">
      <formula>LEN(TRIM(M9))=0</formula>
    </cfRule>
  </conditionalFormatting>
  <conditionalFormatting sqref="M13">
    <cfRule type="cellIs" dxfId="2" priority="668" stopIfTrue="1" operator="between">
      <formula>$C$108</formula>
      <formula>$F$108</formula>
    </cfRule>
  </conditionalFormatting>
  <dataValidations count="4">
    <dataValidation type="whole" showInputMessage="1" showErrorMessage="1" errorTitle="Eingabefehler" error="Werte Spalte F &quot;Patienten mit Follow-Up&quot; müssen kleiner sein als Spalte D &quot;Anzahl Primärfälle&quot;." sqref="F9:F13" xr:uid="{00000000-0002-0000-2C00-000000000000}">
      <formula1>0</formula1>
      <formula2>D9</formula2>
    </dataValidation>
    <dataValidation type="whole" showInputMessage="1" showErrorMessage="1" errorTitle="Eingabefehler" error="Werte Spalte L &quot;OAS absolut&quot; müssen kleiner sein als Spalte F &quot;Patienten mit Follow-Up&quot;." sqref="L9:L13" xr:uid="{00000000-0002-0000-2C00-000001000000}">
      <formula1>0</formula1>
      <formula2>F9</formula2>
    </dataValidation>
    <dataValidation type="whole" showInputMessage="1" showErrorMessage="1" errorTitle="Eingabefehler" error="Werte Spalte I &quot;DFS absolut&quot; müssen kleiner sein als Spalte F &quot;Patienten mit Follow-Up&quot;." sqref="I9:I13" xr:uid="{00000000-0002-0000-2C00-000002000000}">
      <formula1>0</formula1>
      <formula2>F9</formula2>
    </dataValidation>
    <dataValidation type="whole" allowBlank="1" showInputMessage="1" showErrorMessage="1" errorTitle="Eingabefehler" error="Ganze Zahl zwischen 0 und 5000 eingeben." sqref="D9:D13" xr:uid="{00000000-0002-0000-2C00-000003000000}">
      <formula1>0</formula1>
      <formula2>5000</formula2>
    </dataValidation>
  </dataValidations>
  <hyperlinks>
    <hyperlink ref="B3" location="Content!A1" display="Content (Inhaltsverzeichnis)" xr:uid="{00000000-0004-0000-2C00-000000000000}"/>
  </hyperlinks>
  <pageMargins left="0.7" right="0.7" top="0.78740157499999996" bottom="0.78740157499999996" header="0.3" footer="0.3"/>
  <pageSetup paperSize="9" orientation="portrait" r:id="rId1"/>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9"/>
  <dimension ref="B1:N87"/>
  <sheetViews>
    <sheetView workbookViewId="0"/>
  </sheetViews>
  <sheetFormatPr baseColWidth="10" defaultRowHeight="15" x14ac:dyDescent="0.25"/>
  <cols>
    <col min="1" max="1" width="3.28515625" customWidth="1"/>
    <col min="2" max="2" width="15" customWidth="1"/>
    <col min="3" max="3" width="31.28515625" customWidth="1"/>
    <col min="4" max="4" width="37" customWidth="1"/>
    <col min="5" max="5" width="4.85546875" customWidth="1"/>
    <col min="6" max="6" width="40" customWidth="1"/>
  </cols>
  <sheetData>
    <row r="1" spans="2:14" s="58" customFormat="1" ht="9" customHeight="1" x14ac:dyDescent="0.2"/>
    <row r="2" spans="2:14" s="58" customFormat="1" ht="48.75" customHeight="1" x14ac:dyDescent="0.25">
      <c r="B2" s="1432" t="s">
        <v>1870</v>
      </c>
      <c r="C2" s="1432"/>
      <c r="D2" s="1432"/>
      <c r="E2" s="1432"/>
      <c r="F2" s="56"/>
      <c r="G2" s="26"/>
      <c r="H2"/>
    </row>
    <row r="3" spans="2:14" s="1" customFormat="1" ht="16.5" customHeight="1" x14ac:dyDescent="0.25">
      <c r="B3" s="345" t="s">
        <v>843</v>
      </c>
      <c r="C3"/>
      <c r="D3"/>
      <c r="E3"/>
      <c r="F3"/>
      <c r="G3"/>
      <c r="H3" s="155"/>
      <c r="I3" s="155"/>
      <c r="J3" s="155"/>
      <c r="K3" s="156"/>
      <c r="L3"/>
      <c r="M3"/>
      <c r="N3"/>
    </row>
    <row r="4" spans="2:14" ht="8.25" customHeight="1" x14ac:dyDescent="0.25"/>
    <row r="5" spans="2:14" s="139" customFormat="1" ht="9.75" customHeight="1" x14ac:dyDescent="0.2">
      <c r="B5" s="3079"/>
      <c r="C5" s="3079"/>
      <c r="D5" s="3079"/>
    </row>
    <row r="6" spans="2:14" s="139" customFormat="1" ht="10.5" customHeight="1" x14ac:dyDescent="0.2">
      <c r="B6" s="3080"/>
      <c r="C6" s="3080"/>
      <c r="D6" s="3080"/>
      <c r="E6" s="406"/>
      <c r="F6" s="407"/>
    </row>
    <row r="7" spans="2:14" s="139" customFormat="1" ht="6" customHeight="1" thickBot="1" x14ac:dyDescent="0.25">
      <c r="B7" s="408"/>
      <c r="C7" s="408"/>
      <c r="D7" s="408"/>
      <c r="E7" s="406"/>
      <c r="F7" s="407"/>
    </row>
    <row r="8" spans="2:14" s="139" customFormat="1" ht="37.5" customHeight="1" x14ac:dyDescent="0.2">
      <c r="B8" s="3081" t="s">
        <v>1271</v>
      </c>
      <c r="C8" s="3082"/>
      <c r="D8" s="422"/>
      <c r="E8" s="406"/>
      <c r="F8" s="501"/>
    </row>
    <row r="9" spans="2:14" s="139" customFormat="1" ht="30.75" customHeight="1" thickBot="1" x14ac:dyDescent="0.25">
      <c r="B9" s="1590" t="s">
        <v>1272</v>
      </c>
      <c r="C9" s="1591"/>
      <c r="D9" s="423"/>
      <c r="E9" s="406"/>
      <c r="F9" s="502"/>
    </row>
    <row r="10" spans="2:14" s="409" customFormat="1" ht="3.95" customHeight="1" thickBot="1" x14ac:dyDescent="0.25">
      <c r="C10" s="410"/>
      <c r="D10" s="411"/>
      <c r="E10" s="412"/>
      <c r="F10" s="413"/>
    </row>
    <row r="11" spans="2:14" s="139" customFormat="1" ht="24.95" customHeight="1" thickBot="1" x14ac:dyDescent="0.25">
      <c r="B11" s="3072" t="s">
        <v>1273</v>
      </c>
      <c r="C11" s="3073"/>
      <c r="D11" s="3074"/>
      <c r="E11" s="232"/>
      <c r="F11" s="413"/>
    </row>
    <row r="12" spans="2:14" s="414" customFormat="1" ht="24.95" customHeight="1" x14ac:dyDescent="0.25">
      <c r="B12" s="1604" t="s">
        <v>1274</v>
      </c>
      <c r="C12" s="3075"/>
      <c r="D12" s="424"/>
      <c r="E12" s="210"/>
    </row>
    <row r="13" spans="2:14" s="414" customFormat="1" ht="24.95" customHeight="1" x14ac:dyDescent="0.25">
      <c r="B13" s="1605" t="s">
        <v>1275</v>
      </c>
      <c r="C13" s="1607"/>
      <c r="D13" s="425"/>
      <c r="E13" s="415"/>
    </row>
    <row r="14" spans="2:14" s="414" customFormat="1" ht="24.95" customHeight="1" x14ac:dyDescent="0.25">
      <c r="B14" s="1605" t="s">
        <v>1276</v>
      </c>
      <c r="C14" s="1607"/>
      <c r="D14" s="425"/>
      <c r="E14" s="415"/>
    </row>
    <row r="15" spans="2:14" s="414" customFormat="1" ht="24.95" customHeight="1" x14ac:dyDescent="0.25">
      <c r="B15" s="1605" t="s">
        <v>1277</v>
      </c>
      <c r="C15" s="1607"/>
      <c r="D15" s="425"/>
      <c r="E15" s="415"/>
    </row>
    <row r="16" spans="2:14" s="414" customFormat="1" ht="24.95" customHeight="1" x14ac:dyDescent="0.25">
      <c r="B16" s="1605" t="s">
        <v>1278</v>
      </c>
      <c r="C16" s="1607"/>
      <c r="D16" s="425"/>
      <c r="E16" s="415"/>
    </row>
    <row r="17" spans="2:5" s="414" customFormat="1" ht="25.5" customHeight="1" thickBot="1" x14ac:dyDescent="0.3">
      <c r="B17" s="3068" t="s">
        <v>1282</v>
      </c>
      <c r="C17" s="3069"/>
      <c r="D17" s="426"/>
    </row>
    <row r="18" spans="2:5" s="139" customFormat="1" ht="3.95" customHeight="1" thickBot="1" x14ac:dyDescent="0.25">
      <c r="B18" s="416"/>
      <c r="C18" s="417"/>
      <c r="D18" s="418"/>
      <c r="E18" s="418"/>
    </row>
    <row r="19" spans="2:5" s="139" customFormat="1" ht="24.95" customHeight="1" thickBot="1" x14ac:dyDescent="0.25">
      <c r="B19" s="3076" t="s">
        <v>1286</v>
      </c>
      <c r="C19" s="3077"/>
      <c r="D19" s="3078"/>
      <c r="E19" s="419"/>
    </row>
    <row r="20" spans="2:5" s="414" customFormat="1" ht="24.95" customHeight="1" x14ac:dyDescent="0.25">
      <c r="B20" s="1604" t="s">
        <v>1274</v>
      </c>
      <c r="C20" s="3075"/>
      <c r="D20" s="424"/>
    </row>
    <row r="21" spans="2:5" s="414" customFormat="1" ht="24.95" customHeight="1" x14ac:dyDescent="0.25">
      <c r="B21" s="1605" t="s">
        <v>1279</v>
      </c>
      <c r="C21" s="1607"/>
      <c r="D21" s="425"/>
    </row>
    <row r="22" spans="2:5" s="414" customFormat="1" ht="24.95" customHeight="1" x14ac:dyDescent="0.25">
      <c r="B22" s="1605" t="s">
        <v>1280</v>
      </c>
      <c r="C22" s="1607"/>
      <c r="D22" s="425"/>
    </row>
    <row r="23" spans="2:5" s="414" customFormat="1" ht="24.95" customHeight="1" thickBot="1" x14ac:dyDescent="0.3">
      <c r="B23" s="3068" t="s">
        <v>1281</v>
      </c>
      <c r="C23" s="3069"/>
      <c r="D23" s="426"/>
    </row>
    <row r="24" spans="2:5" s="139" customFormat="1" ht="3.95" customHeight="1" thickBot="1" x14ac:dyDescent="0.25">
      <c r="B24" s="416"/>
      <c r="C24" s="417"/>
      <c r="D24" s="418"/>
      <c r="E24" s="418"/>
    </row>
    <row r="25" spans="2:5" s="139" customFormat="1" ht="24.95" customHeight="1" thickBot="1" x14ac:dyDescent="0.25">
      <c r="B25" s="3072" t="s">
        <v>1283</v>
      </c>
      <c r="C25" s="3073"/>
      <c r="D25" s="3074"/>
      <c r="E25" s="232"/>
    </row>
    <row r="26" spans="2:5" s="414" customFormat="1" ht="24.95" customHeight="1" x14ac:dyDescent="0.25">
      <c r="B26" s="1604" t="s">
        <v>1274</v>
      </c>
      <c r="C26" s="3075"/>
      <c r="D26" s="424"/>
    </row>
    <row r="27" spans="2:5" s="414" customFormat="1" ht="50.1" customHeight="1" x14ac:dyDescent="0.25">
      <c r="B27" s="1605" t="s">
        <v>1284</v>
      </c>
      <c r="C27" s="1607"/>
      <c r="D27" s="425"/>
    </row>
    <row r="28" spans="2:5" s="414" customFormat="1" ht="50.1" customHeight="1" thickBot="1" x14ac:dyDescent="0.3">
      <c r="B28" s="3068" t="s">
        <v>1285</v>
      </c>
      <c r="C28" s="3069"/>
      <c r="D28" s="426"/>
    </row>
    <row r="29" spans="2:5" s="139" customFormat="1" ht="7.5" customHeight="1" x14ac:dyDescent="0.2">
      <c r="E29" s="420"/>
    </row>
    <row r="30" spans="2:5" s="139" customFormat="1" ht="22.5" customHeight="1" x14ac:dyDescent="0.2">
      <c r="B30" s="3070" t="s">
        <v>1055</v>
      </c>
      <c r="C30" s="3070"/>
      <c r="D30" s="3070"/>
      <c r="E30" s="420"/>
    </row>
    <row r="31" spans="2:5" ht="15.75" thickBot="1" x14ac:dyDescent="0.3"/>
    <row r="32" spans="2:5" ht="27" customHeight="1" thickBot="1" x14ac:dyDescent="0.3">
      <c r="B32" s="257" t="s">
        <v>1062</v>
      </c>
      <c r="C32" s="258" t="s">
        <v>1063</v>
      </c>
      <c r="D32" s="257" t="s">
        <v>1064</v>
      </c>
    </row>
    <row r="33" spans="2:4" ht="36" customHeight="1" thickBot="1" x14ac:dyDescent="0.3">
      <c r="B33" s="255" t="s">
        <v>1065</v>
      </c>
      <c r="C33" s="3071" t="s">
        <v>1066</v>
      </c>
      <c r="D33" s="1676"/>
    </row>
    <row r="34" spans="2:4" ht="35.25" customHeight="1" thickBot="1" x14ac:dyDescent="0.3">
      <c r="B34" s="1531" t="s">
        <v>1072</v>
      </c>
      <c r="C34" s="3065" t="s">
        <v>1074</v>
      </c>
      <c r="D34" s="1676"/>
    </row>
    <row r="35" spans="2:4" ht="33.75" x14ac:dyDescent="0.25">
      <c r="B35" s="1532"/>
      <c r="C35" s="431" t="s">
        <v>1132</v>
      </c>
      <c r="D35" s="405" t="s">
        <v>8</v>
      </c>
    </row>
    <row r="36" spans="2:4" ht="34.5" thickBot="1" x14ac:dyDescent="0.3">
      <c r="B36" s="1533"/>
      <c r="C36" s="10" t="s">
        <v>517</v>
      </c>
      <c r="D36" s="432" t="s">
        <v>332</v>
      </c>
    </row>
    <row r="37" spans="2:4" ht="35.25" customHeight="1" thickBot="1" x14ac:dyDescent="0.3">
      <c r="B37" s="1531" t="s">
        <v>1075</v>
      </c>
      <c r="C37" s="3065" t="s">
        <v>1076</v>
      </c>
      <c r="D37" s="1676"/>
    </row>
    <row r="38" spans="2:4" ht="33.75" x14ac:dyDescent="0.25">
      <c r="B38" s="1532"/>
      <c r="C38" s="431" t="s">
        <v>1132</v>
      </c>
      <c r="D38" s="567" t="s">
        <v>8</v>
      </c>
    </row>
    <row r="39" spans="2:4" ht="33.75" x14ac:dyDescent="0.25">
      <c r="B39" s="1532"/>
      <c r="C39" s="494" t="s">
        <v>517</v>
      </c>
      <c r="D39" s="566" t="s">
        <v>332</v>
      </c>
    </row>
    <row r="40" spans="2:4" ht="34.5" thickBot="1" x14ac:dyDescent="0.3">
      <c r="B40" s="1533"/>
      <c r="C40" s="494" t="s">
        <v>522</v>
      </c>
      <c r="D40" s="496" t="s">
        <v>479</v>
      </c>
    </row>
    <row r="41" spans="2:4" ht="35.25" customHeight="1" thickBot="1" x14ac:dyDescent="0.3">
      <c r="B41" s="1531" t="s">
        <v>1077</v>
      </c>
      <c r="C41" s="3067" t="s">
        <v>1078</v>
      </c>
      <c r="D41" s="1727"/>
    </row>
    <row r="42" spans="2:4" ht="33.75" x14ac:dyDescent="0.25">
      <c r="B42" s="2753"/>
      <c r="C42" s="431" t="s">
        <v>1132</v>
      </c>
      <c r="D42" s="568" t="s">
        <v>8</v>
      </c>
    </row>
    <row r="43" spans="2:4" ht="33.75" x14ac:dyDescent="0.25">
      <c r="B43" s="2753"/>
      <c r="C43" s="10" t="s">
        <v>517</v>
      </c>
      <c r="D43" s="462" t="s">
        <v>332</v>
      </c>
    </row>
    <row r="44" spans="2:4" ht="33.75" x14ac:dyDescent="0.25">
      <c r="B44" s="2753"/>
      <c r="C44" s="10" t="s">
        <v>522</v>
      </c>
      <c r="D44" s="462" t="s">
        <v>479</v>
      </c>
    </row>
    <row r="45" spans="2:4" ht="34.5" thickBot="1" x14ac:dyDescent="0.3">
      <c r="B45" s="2741"/>
      <c r="C45" s="259" t="s">
        <v>522</v>
      </c>
      <c r="D45" s="463">
        <v>0</v>
      </c>
    </row>
    <row r="46" spans="2:4" ht="35.25" customHeight="1" thickBot="1" x14ac:dyDescent="0.3">
      <c r="B46" s="1531" t="s">
        <v>1079</v>
      </c>
      <c r="C46" s="3066" t="s">
        <v>1078</v>
      </c>
      <c r="D46" s="1725"/>
    </row>
    <row r="47" spans="2:4" ht="33.75" x14ac:dyDescent="0.25">
      <c r="B47" s="1532"/>
      <c r="C47" s="431" t="s">
        <v>1132</v>
      </c>
      <c r="D47" s="567" t="s">
        <v>8</v>
      </c>
    </row>
    <row r="48" spans="2:4" ht="33.75" x14ac:dyDescent="0.25">
      <c r="B48" s="1532"/>
      <c r="C48" s="494" t="s">
        <v>517</v>
      </c>
      <c r="D48" s="566" t="s">
        <v>332</v>
      </c>
    </row>
    <row r="49" spans="2:4" ht="33.75" x14ac:dyDescent="0.25">
      <c r="B49" s="1532"/>
      <c r="C49" s="10" t="s">
        <v>522</v>
      </c>
      <c r="D49" s="48" t="s">
        <v>479</v>
      </c>
    </row>
    <row r="50" spans="2:4" ht="34.5" thickBot="1" x14ac:dyDescent="0.3">
      <c r="B50" s="1533"/>
      <c r="C50" s="494" t="s">
        <v>522</v>
      </c>
      <c r="D50" s="496" t="s">
        <v>313</v>
      </c>
    </row>
    <row r="51" spans="2:4" ht="35.25" customHeight="1" thickBot="1" x14ac:dyDescent="0.3">
      <c r="B51" s="1531" t="s">
        <v>126</v>
      </c>
      <c r="C51" s="3065" t="s">
        <v>1078</v>
      </c>
      <c r="D51" s="1676"/>
    </row>
    <row r="52" spans="2:4" ht="33.75" x14ac:dyDescent="0.25">
      <c r="B52" s="1532"/>
      <c r="C52" s="431" t="s">
        <v>1132</v>
      </c>
      <c r="D52" s="567" t="s">
        <v>8</v>
      </c>
    </row>
    <row r="53" spans="2:4" ht="33.75" x14ac:dyDescent="0.25">
      <c r="B53" s="1532"/>
      <c r="C53" s="10" t="s">
        <v>517</v>
      </c>
      <c r="D53" s="48" t="s">
        <v>332</v>
      </c>
    </row>
    <row r="54" spans="2:4" ht="33.75" x14ac:dyDescent="0.25">
      <c r="B54" s="1532"/>
      <c r="C54" s="10" t="s">
        <v>522</v>
      </c>
      <c r="D54" s="48" t="s">
        <v>479</v>
      </c>
    </row>
    <row r="55" spans="2:4" ht="34.5" thickBot="1" x14ac:dyDescent="0.3">
      <c r="B55" s="1533"/>
      <c r="C55" s="10" t="s">
        <v>522</v>
      </c>
      <c r="D55" s="496" t="s">
        <v>1081</v>
      </c>
    </row>
    <row r="56" spans="2:4" ht="35.25" customHeight="1" thickBot="1" x14ac:dyDescent="0.3">
      <c r="B56" s="1531" t="s">
        <v>1080</v>
      </c>
      <c r="C56" s="3065" t="s">
        <v>1078</v>
      </c>
      <c r="D56" s="1676"/>
    </row>
    <row r="57" spans="2:4" ht="33.75" x14ac:dyDescent="0.25">
      <c r="B57" s="1532"/>
      <c r="C57" s="431" t="s">
        <v>1132</v>
      </c>
      <c r="D57" s="567" t="s">
        <v>8</v>
      </c>
    </row>
    <row r="58" spans="2:4" ht="33.75" x14ac:dyDescent="0.25">
      <c r="B58" s="1532"/>
      <c r="C58" s="494" t="s">
        <v>517</v>
      </c>
      <c r="D58" s="503" t="s">
        <v>332</v>
      </c>
    </row>
    <row r="59" spans="2:4" ht="33.75" x14ac:dyDescent="0.25">
      <c r="B59" s="1532"/>
      <c r="C59" s="10" t="s">
        <v>522</v>
      </c>
      <c r="D59" s="48" t="s">
        <v>479</v>
      </c>
    </row>
    <row r="60" spans="2:4" ht="34.5" thickBot="1" x14ac:dyDescent="0.3">
      <c r="B60" s="1533"/>
      <c r="C60" s="10" t="s">
        <v>522</v>
      </c>
      <c r="D60" s="496" t="s">
        <v>1082</v>
      </c>
    </row>
    <row r="61" spans="2:4" ht="35.25" customHeight="1" thickBot="1" x14ac:dyDescent="0.3">
      <c r="B61" s="1531" t="s">
        <v>1099</v>
      </c>
      <c r="C61" s="3065" t="s">
        <v>1090</v>
      </c>
      <c r="D61" s="1676"/>
    </row>
    <row r="62" spans="2:4" ht="34.5" customHeight="1" thickBot="1" x14ac:dyDescent="0.3">
      <c r="B62" s="1533"/>
      <c r="C62" s="3065" t="s">
        <v>1495</v>
      </c>
      <c r="D62" s="1676"/>
    </row>
    <row r="63" spans="2:4" ht="35.25" customHeight="1" thickBot="1" x14ac:dyDescent="0.3">
      <c r="B63" s="1531" t="s">
        <v>1083</v>
      </c>
      <c r="C63" s="3065" t="s">
        <v>1076</v>
      </c>
      <c r="D63" s="1676"/>
    </row>
    <row r="64" spans="2:4" ht="33.75" x14ac:dyDescent="0.25">
      <c r="B64" s="1532"/>
      <c r="C64" s="431" t="s">
        <v>1132</v>
      </c>
      <c r="D64" s="567" t="s">
        <v>8</v>
      </c>
    </row>
    <row r="65" spans="2:4" ht="33.75" x14ac:dyDescent="0.25">
      <c r="B65" s="1532"/>
      <c r="C65" s="494" t="s">
        <v>517</v>
      </c>
      <c r="D65" s="503" t="s">
        <v>332</v>
      </c>
    </row>
    <row r="66" spans="2:4" ht="34.5" thickBot="1" x14ac:dyDescent="0.3">
      <c r="B66" s="1533"/>
      <c r="C66" s="10" t="s">
        <v>523</v>
      </c>
      <c r="D66" s="496" t="s">
        <v>501</v>
      </c>
    </row>
    <row r="67" spans="2:4" ht="35.25" customHeight="1" thickBot="1" x14ac:dyDescent="0.3">
      <c r="B67" s="1531" t="s">
        <v>1086</v>
      </c>
      <c r="C67" s="3065" t="s">
        <v>1084</v>
      </c>
      <c r="D67" s="1676"/>
    </row>
    <row r="68" spans="2:4" ht="33.75" x14ac:dyDescent="0.25">
      <c r="B68" s="1532"/>
      <c r="C68" s="431" t="s">
        <v>1132</v>
      </c>
      <c r="D68" s="567" t="s">
        <v>8</v>
      </c>
    </row>
    <row r="69" spans="2:4" ht="33.75" x14ac:dyDescent="0.25">
      <c r="B69" s="1532"/>
      <c r="C69" s="494" t="s">
        <v>517</v>
      </c>
      <c r="D69" s="503" t="s">
        <v>332</v>
      </c>
    </row>
    <row r="70" spans="2:4" ht="33.75" x14ac:dyDescent="0.25">
      <c r="B70" s="1532"/>
      <c r="C70" s="10" t="s">
        <v>523</v>
      </c>
      <c r="D70" s="503" t="s">
        <v>501</v>
      </c>
    </row>
    <row r="71" spans="2:4" ht="34.5" thickBot="1" x14ac:dyDescent="0.3">
      <c r="B71" s="1533"/>
      <c r="C71" s="10" t="s">
        <v>523</v>
      </c>
      <c r="D71" s="496" t="s">
        <v>1085</v>
      </c>
    </row>
    <row r="72" spans="2:4" ht="35.25" customHeight="1" thickBot="1" x14ac:dyDescent="0.3">
      <c r="B72" s="1531" t="s">
        <v>1087</v>
      </c>
      <c r="C72" s="3065" t="s">
        <v>1084</v>
      </c>
      <c r="D72" s="1676"/>
    </row>
    <row r="73" spans="2:4" ht="33.75" x14ac:dyDescent="0.25">
      <c r="B73" s="1532"/>
      <c r="C73" s="431" t="s">
        <v>1132</v>
      </c>
      <c r="D73" s="567" t="s">
        <v>8</v>
      </c>
    </row>
    <row r="74" spans="2:4" ht="33.75" x14ac:dyDescent="0.25">
      <c r="B74" s="1532"/>
      <c r="C74" s="494" t="s">
        <v>517</v>
      </c>
      <c r="D74" s="503" t="s">
        <v>332</v>
      </c>
    </row>
    <row r="75" spans="2:4" ht="33.75" x14ac:dyDescent="0.25">
      <c r="B75" s="1532"/>
      <c r="C75" s="10" t="s">
        <v>523</v>
      </c>
      <c r="D75" s="503" t="s">
        <v>501</v>
      </c>
    </row>
    <row r="76" spans="2:4" ht="34.5" thickBot="1" x14ac:dyDescent="0.3">
      <c r="B76" s="1533"/>
      <c r="C76" s="10" t="s">
        <v>523</v>
      </c>
      <c r="D76" s="496" t="s">
        <v>1088</v>
      </c>
    </row>
    <row r="77" spans="2:4" ht="35.25" customHeight="1" thickBot="1" x14ac:dyDescent="0.3">
      <c r="B77" s="1531" t="s">
        <v>1091</v>
      </c>
      <c r="C77" s="3065" t="s">
        <v>1089</v>
      </c>
      <c r="D77" s="1676"/>
    </row>
    <row r="78" spans="2:4" ht="34.5" customHeight="1" thickBot="1" x14ac:dyDescent="0.3">
      <c r="B78" s="1533"/>
      <c r="C78" s="3065" t="s">
        <v>1496</v>
      </c>
      <c r="D78" s="1676"/>
    </row>
    <row r="79" spans="2:4" ht="35.25" customHeight="1" thickBot="1" x14ac:dyDescent="0.3">
      <c r="B79" s="1531" t="s">
        <v>1092</v>
      </c>
      <c r="C79" s="3065" t="s">
        <v>1076</v>
      </c>
      <c r="D79" s="1676"/>
    </row>
    <row r="80" spans="2:4" ht="35.25" customHeight="1" x14ac:dyDescent="0.25">
      <c r="B80" s="1532"/>
      <c r="C80" s="431" t="s">
        <v>1132</v>
      </c>
      <c r="D80" s="567" t="s">
        <v>8</v>
      </c>
    </row>
    <row r="81" spans="2:4" ht="33.75" x14ac:dyDescent="0.25">
      <c r="B81" s="1532"/>
      <c r="C81" s="494" t="s">
        <v>517</v>
      </c>
      <c r="D81" s="503" t="s">
        <v>332</v>
      </c>
    </row>
    <row r="82" spans="2:4" ht="35.25" customHeight="1" x14ac:dyDescent="0.25">
      <c r="B82" s="1532"/>
      <c r="C82" s="10" t="s">
        <v>520</v>
      </c>
      <c r="D82" s="30" t="s">
        <v>524</v>
      </c>
    </row>
    <row r="83" spans="2:4" ht="39.75" customHeight="1" thickBot="1" x14ac:dyDescent="0.3">
      <c r="B83" s="1533"/>
      <c r="C83" s="10" t="s">
        <v>521</v>
      </c>
      <c r="D83" s="30" t="s">
        <v>524</v>
      </c>
    </row>
    <row r="84" spans="2:4" ht="35.25" customHeight="1" thickBot="1" x14ac:dyDescent="0.3">
      <c r="B84" s="1531" t="s">
        <v>1093</v>
      </c>
      <c r="C84" s="3063" t="s">
        <v>1420</v>
      </c>
      <c r="D84" s="3064"/>
    </row>
    <row r="85" spans="2:4" ht="34.5" customHeight="1" thickBot="1" x14ac:dyDescent="0.3">
      <c r="B85" s="1532"/>
      <c r="C85" s="3063" t="s">
        <v>1497</v>
      </c>
      <c r="D85" s="3064"/>
    </row>
    <row r="86" spans="2:4" ht="35.25" customHeight="1" thickBot="1" x14ac:dyDescent="0.3">
      <c r="B86" s="1531" t="s">
        <v>1094</v>
      </c>
      <c r="C86" s="3063" t="s">
        <v>1421</v>
      </c>
      <c r="D86" s="3064"/>
    </row>
    <row r="87" spans="2:4" ht="35.25" customHeight="1" thickBot="1" x14ac:dyDescent="0.3">
      <c r="B87" s="1533"/>
      <c r="C87" s="3063" t="s">
        <v>1497</v>
      </c>
      <c r="D87" s="3064"/>
    </row>
  </sheetData>
  <sheetProtection algorithmName="SHA-512" hashValue="aBnRaoVV2RMwOEK5RveNdmxRlwplbQ5SGHkY4Hc5t6AV3sbi012oykLx5HGckL3bE9rCafUhJ5aBXWVsbZQPXg==" saltValue="7L3A+y5LSimxx/3OwdSP4g==" spinCount="100000" sheet="1" objects="1" scenarios="1"/>
  <mergeCells count="55">
    <mergeCell ref="B9:C9"/>
    <mergeCell ref="B11:D11"/>
    <mergeCell ref="B12:C12"/>
    <mergeCell ref="B2:E2"/>
    <mergeCell ref="B5:D5"/>
    <mergeCell ref="B6:D6"/>
    <mergeCell ref="B8:C8"/>
    <mergeCell ref="B16:C16"/>
    <mergeCell ref="B17:C17"/>
    <mergeCell ref="B19:D19"/>
    <mergeCell ref="B13:C13"/>
    <mergeCell ref="B14:C14"/>
    <mergeCell ref="B15:C15"/>
    <mergeCell ref="B23:C23"/>
    <mergeCell ref="B25:D25"/>
    <mergeCell ref="B26:C26"/>
    <mergeCell ref="B20:C20"/>
    <mergeCell ref="B21:C21"/>
    <mergeCell ref="B22:C22"/>
    <mergeCell ref="B41:B45"/>
    <mergeCell ref="C41:D41"/>
    <mergeCell ref="B27:C27"/>
    <mergeCell ref="B28:C28"/>
    <mergeCell ref="B30:D30"/>
    <mergeCell ref="C33:D33"/>
    <mergeCell ref="C34:D34"/>
    <mergeCell ref="B34:B36"/>
    <mergeCell ref="B37:B40"/>
    <mergeCell ref="C37:D37"/>
    <mergeCell ref="B46:B50"/>
    <mergeCell ref="C46:D46"/>
    <mergeCell ref="B51:B55"/>
    <mergeCell ref="C51:D51"/>
    <mergeCell ref="B56:B60"/>
    <mergeCell ref="C56:D56"/>
    <mergeCell ref="B61:B62"/>
    <mergeCell ref="C62:D62"/>
    <mergeCell ref="C61:D61"/>
    <mergeCell ref="B63:B66"/>
    <mergeCell ref="C63:D63"/>
    <mergeCell ref="B67:B71"/>
    <mergeCell ref="C67:D67"/>
    <mergeCell ref="B72:B76"/>
    <mergeCell ref="C72:D72"/>
    <mergeCell ref="B77:B78"/>
    <mergeCell ref="C77:D77"/>
    <mergeCell ref="C78:D78"/>
    <mergeCell ref="C87:D87"/>
    <mergeCell ref="B86:B87"/>
    <mergeCell ref="B84:B85"/>
    <mergeCell ref="B79:B83"/>
    <mergeCell ref="C79:D79"/>
    <mergeCell ref="C84:D84"/>
    <mergeCell ref="C85:D85"/>
    <mergeCell ref="C86:D86"/>
  </mergeCells>
  <conditionalFormatting sqref="D9 D12:D17 D20:D23 D26:D28">
    <cfRule type="containsBlanks" dxfId="1" priority="1">
      <formula>LEN(TRIM(D9))=0</formula>
    </cfRule>
  </conditionalFormatting>
  <dataValidations count="16">
    <dataValidation showInputMessage="1" showErrorMessage="1" errorTitle="Eingabefehler" error="Ganze Zahl zwischen 0 und 5000 eingeben._x000a_" sqref="D8" xr:uid="{00000000-0002-0000-2D00-000000000000}"/>
    <dataValidation type="decimal" allowBlank="1" showInputMessage="1" showErrorMessage="1" errorTitle="Eingafehler" error="Ganze Zahl zwischen 0 und 7 eingeben.         " sqref="D27" xr:uid="{00000000-0002-0000-2D00-000001000000}">
      <formula1>0</formula1>
      <formula2>7</formula2>
    </dataValidation>
    <dataValidation type="decimal" showInputMessage="1" showErrorMessage="1" errorTitle="Eingabefehler" error="1. Eingabe nur von Zahlen möglich._x000a_2. Keine Minuswerte möglich.               " sqref="D17 D23" xr:uid="{00000000-0002-0000-2D00-000002000000}">
      <formula1>0</formula1>
      <formula2>5000</formula2>
    </dataValidation>
    <dataValidation type="decimal" allowBlank="1" showInputMessage="1" showErrorMessage="1" errorTitle="Eingafehler" error="Ganze Zahl zwischen 0 und 7 eingeben.             " sqref="D28" xr:uid="{00000000-0002-0000-2D00-000003000000}">
      <formula1>0</formula1>
      <formula2>7</formula2>
    </dataValidation>
    <dataValidation type="decimal" operator="greaterThan" allowBlank="1" showInputMessage="1" showErrorMessage="1" sqref="D18 E17:E18 E23:E24 D24" xr:uid="{00000000-0002-0000-2D00-000004000000}">
      <formula1>0</formula1>
    </dataValidation>
    <dataValidation type="textLength" allowBlank="1" showInputMessage="1" showErrorMessage="1" errorTitle="Zeichenlänge" error="Minimal 10 Zeichen und max. 200 Zeichen." sqref="F9" xr:uid="{00000000-0002-0000-2D00-000005000000}">
      <formula1>10</formula1>
      <formula2>200</formula2>
    </dataValidation>
    <dataValidation type="whole" showInputMessage="1" showErrorMessage="1" errorTitle="Eingabefehler" error="1. Ganze Zahl zwischen 0 und 5000 eingeben._x000a_2. &quot;Anzahl zurückerhaltene Fragebögen&quot; kann nicht größer sein als &quot;Anzahl Primärfälle&quot;." sqref="D9" xr:uid="{00000000-0002-0000-2D00-000006000000}">
      <formula1>0</formula1>
      <formula2>D8</formula2>
    </dataValidation>
    <dataValidation type="custom" showInputMessage="1" showErrorMessage="1" errorTitle="Eingabefehler" error="1. Ganze Zahl zwischen 0 und 5000 eingeben._x000a_2. Werte &quot;Patienten mit ICIQ-Werte 0&quot; müssen kleiner gleich sein als &quot;Anzahl Rückmeldungen&quot;.             " sqref="D13" xr:uid="{00000000-0002-0000-2D00-000007000000}">
      <formula1>IF(D12="","",IF(AND(D13&gt;0,D13&lt;=D12),D13,""))</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12" xr:uid="{00000000-0002-0000-2D00-000008000000}">
      <formula1>0</formula1>
      <formula2>IF(D9="",0,D9)</formula2>
    </dataValidation>
    <dataValidation type="whole" showInputMessage="1" showErrorMessage="1" errorTitle="Eingabefehler" error="1. Ganze Zahl zwischen 0 und 5000 eingeben._x000a_2. Werte &quot;Anzahl Rückmeldungen&quot; müssen kleiner gleich sein als &quot;Anzahl zurückerhaltene Fragebögen&quot;.              " sqref="D20" xr:uid="{00000000-0002-0000-2D00-000009000000}">
      <formula1>0</formula1>
      <formula2>IF(D9="",0,D9)</formula2>
    </dataValidation>
    <dataValidation type="custom" showInputMessage="1" showErrorMessage="1" errorTitle="Eingabefehler" error="1. Ganze Zahl zwischen 0 und 5000 eingeben._x000a_2. Werte &quot;Patienten mit ICIQ-Werte 1-5&quot; müssen kleiner gleich sein als &quot;Anzahl Rückmeldungen&quot;.                        " sqref="D14" xr:uid="{00000000-0002-0000-2D00-00000A000000}">
      <formula1>IF(D12="","",IF(AND(D14&gt;0,D14&lt;=D12),D14,""))</formula1>
    </dataValidation>
    <dataValidation type="custom" showInputMessage="1" showErrorMessage="1" errorTitle="Eingabefehler" error="1. Ganze Zahl zwischen 0 und 5000 eingeben._x000a_2. Werte &quot;Patienten mit IIEF-Wert &gt;= 22&quot; müssen kleiner gleich sein als &quot;Anzahl Rückmeldungen&quot;.             " sqref="D21" xr:uid="{00000000-0002-0000-2D00-00000B000000}">
      <formula1>IF(D20="","",IF(AND(D21&gt;0,D21&lt;=D20),D21,""))</formula1>
    </dataValidation>
    <dataValidation type="custom" showInputMessage="1" showErrorMessage="1" errorTitle="Eingabefehler" error="1. Ganze Zahl zwischen 0 und 5000 eingeben._x000a_2. Werte &quot;Patienten mit ICIQ-Werte 6-10&quot; müssen kleiner gleich sein als &quot;Anzahl Rückmeldungen&quot;.                        " sqref="D15" xr:uid="{00000000-0002-0000-2D00-00000C000000}">
      <formula1>IF(D12="","",IF(AND(D15&gt;0,D15&lt;=D12),D15,""))</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26" xr:uid="{00000000-0002-0000-2D00-00000D000000}">
      <formula1>0</formula1>
      <formula2>IF(D9="",0,D9)</formula2>
    </dataValidation>
    <dataValidation type="custom" showInputMessage="1" showErrorMessage="1" errorTitle="Eingabefehler" error="1. Ganze Zahl zwischen 0 und 5000 eingeben._x000a_2. Werte &quot;Patienten mit IIEF-Wert &lt; 22&quot; müssen kleiner gleich sein als &quot;Anzahl Rückmeldungen&quot;.    " sqref="D22" xr:uid="{00000000-0002-0000-2D00-00000E000000}">
      <formula1>IF(D20="","",IF(AND(D22&gt;0,D22&lt;=D20),D22,""))</formula1>
    </dataValidation>
    <dataValidation type="custom" showInputMessage="1" showErrorMessage="1" errorTitle="Eingabefehler" error="1. Ganze Zahl zwischen 0 und 5000 eingeben._x000a_2. Werte &quot;Patienten mit ICIQ-Werte &gt;=11&quot; müssen kleiner gleich sein als &quot;Anzahl Rückmeldungen&quot;.                      " sqref="D16" xr:uid="{00000000-0002-0000-2D00-00000F000000}">
      <formula1>IF(D12="","",IF(AND(D16&gt;0,D16&lt;=D12),D16,""))</formula1>
    </dataValidation>
  </dataValidations>
  <hyperlinks>
    <hyperlink ref="B3" location="Content!A1" display="Content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0"/>
  <dimension ref="B1:N91"/>
  <sheetViews>
    <sheetView workbookViewId="0"/>
  </sheetViews>
  <sheetFormatPr baseColWidth="10" defaultRowHeight="15" x14ac:dyDescent="0.25"/>
  <cols>
    <col min="1" max="1" width="4.140625" customWidth="1"/>
    <col min="2" max="2" width="16.7109375" customWidth="1"/>
    <col min="3" max="3" width="26.140625" customWidth="1"/>
    <col min="4" max="4" width="24.140625" customWidth="1"/>
    <col min="5" max="5" width="16.42578125" customWidth="1"/>
    <col min="6" max="6" width="29.140625" customWidth="1"/>
    <col min="7" max="7" width="23.42578125" customWidth="1"/>
    <col min="8" max="8" width="24.7109375" customWidth="1"/>
    <col min="9" max="9" width="29.85546875" customWidth="1"/>
  </cols>
  <sheetData>
    <row r="1" spans="2:14" s="58" customFormat="1" ht="9" customHeight="1" x14ac:dyDescent="0.2"/>
    <row r="2" spans="2:14" s="58" customFormat="1" ht="48.75" customHeight="1" x14ac:dyDescent="0.25">
      <c r="B2" s="1432" t="s">
        <v>1871</v>
      </c>
      <c r="C2" s="1432"/>
      <c r="D2" s="1432"/>
      <c r="E2" s="1432"/>
      <c r="F2" s="56"/>
      <c r="G2" s="26"/>
      <c r="H2"/>
    </row>
    <row r="3" spans="2:14" s="1" customFormat="1" ht="16.5" customHeight="1" x14ac:dyDescent="0.25">
      <c r="B3" s="345" t="s">
        <v>843</v>
      </c>
      <c r="C3"/>
      <c r="D3"/>
      <c r="E3"/>
      <c r="F3"/>
      <c r="G3"/>
      <c r="H3" s="155"/>
      <c r="I3" s="155"/>
      <c r="J3" s="155"/>
      <c r="K3" s="156"/>
      <c r="L3"/>
      <c r="M3"/>
      <c r="N3"/>
    </row>
    <row r="4" spans="2:14" ht="9.75" customHeight="1" x14ac:dyDescent="0.25"/>
    <row r="5" spans="2:14" s="139" customFormat="1" ht="9.75" customHeight="1" x14ac:dyDescent="0.2">
      <c r="B5" s="3086"/>
      <c r="C5" s="3086"/>
      <c r="D5" s="3086"/>
      <c r="E5" s="3086"/>
      <c r="F5" s="3086"/>
      <c r="G5" s="433"/>
    </row>
    <row r="6" spans="2:14" s="139" customFormat="1" ht="8.25" customHeight="1" x14ac:dyDescent="0.2">
      <c r="B6" s="3086"/>
      <c r="C6" s="3086"/>
      <c r="D6" s="3086"/>
      <c r="E6" s="3086"/>
      <c r="F6" s="3086"/>
      <c r="G6" s="434"/>
    </row>
    <row r="7" spans="2:14" s="139" customFormat="1" ht="6" customHeight="1" thickBot="1" x14ac:dyDescent="0.3">
      <c r="B7" s="434"/>
      <c r="C7" s="434"/>
      <c r="D7" s="434"/>
      <c r="E7" s="434"/>
      <c r="F7" s="406"/>
      <c r="H7"/>
      <c r="I7"/>
      <c r="J7"/>
      <c r="K7"/>
      <c r="L7"/>
      <c r="M7"/>
    </row>
    <row r="8" spans="2:14" s="139" customFormat="1" ht="52.5" customHeight="1" thickBot="1" x14ac:dyDescent="0.3">
      <c r="B8" s="3101" t="s">
        <v>1872</v>
      </c>
      <c r="C8" s="3102"/>
      <c r="F8" s="3103" t="s">
        <v>1873</v>
      </c>
      <c r="G8" s="3104"/>
      <c r="H8"/>
      <c r="I8"/>
      <c r="J8"/>
      <c r="K8"/>
      <c r="L8"/>
      <c r="M8"/>
    </row>
    <row r="9" spans="2:14" s="139" customFormat="1" ht="54.75" customHeight="1" thickBot="1" x14ac:dyDescent="0.3">
      <c r="B9" s="3105" t="s">
        <v>1287</v>
      </c>
      <c r="C9" s="3106"/>
      <c r="D9" s="3109"/>
      <c r="E9" s="3110"/>
      <c r="F9" s="499"/>
      <c r="G9" s="500"/>
      <c r="H9"/>
      <c r="I9"/>
      <c r="J9"/>
      <c r="K9"/>
      <c r="L9"/>
      <c r="M9"/>
    </row>
    <row r="10" spans="2:14" s="139" customFormat="1" ht="42.75" customHeight="1" thickBot="1" x14ac:dyDescent="0.3">
      <c r="B10" s="3107" t="s">
        <v>1288</v>
      </c>
      <c r="C10" s="3108"/>
      <c r="D10" s="3109"/>
      <c r="E10" s="3110"/>
      <c r="F10" s="497" t="s">
        <v>1288</v>
      </c>
      <c r="G10" s="498"/>
      <c r="H10"/>
      <c r="I10"/>
      <c r="J10"/>
      <c r="K10"/>
      <c r="L10"/>
      <c r="M10"/>
    </row>
    <row r="11" spans="2:14" s="409" customFormat="1" ht="3.95" customHeight="1" thickBot="1" x14ac:dyDescent="0.3">
      <c r="C11" s="410"/>
      <c r="D11" s="411"/>
      <c r="E11" s="411"/>
      <c r="F11" s="412"/>
      <c r="G11" s="435"/>
      <c r="H11"/>
      <c r="I11"/>
      <c r="J11"/>
      <c r="K11"/>
      <c r="L11"/>
      <c r="M11"/>
    </row>
    <row r="12" spans="2:14" s="139" customFormat="1" ht="24.95" customHeight="1" thickBot="1" x14ac:dyDescent="0.3">
      <c r="B12" s="3087" t="s">
        <v>1273</v>
      </c>
      <c r="C12" s="3088"/>
      <c r="D12" s="3088"/>
      <c r="E12" s="3088"/>
      <c r="F12" s="3088"/>
      <c r="G12" s="3089"/>
      <c r="H12"/>
      <c r="I12"/>
      <c r="J12"/>
      <c r="K12"/>
      <c r="L12"/>
      <c r="M12"/>
    </row>
    <row r="13" spans="2:14" s="414" customFormat="1" ht="24.95" customHeight="1" x14ac:dyDescent="0.25">
      <c r="B13" s="1604" t="s">
        <v>1274</v>
      </c>
      <c r="C13" s="3075"/>
      <c r="D13" s="3090"/>
      <c r="E13" s="3091"/>
      <c r="F13" s="3090"/>
      <c r="G13" s="3091"/>
      <c r="H13" s="87"/>
      <c r="I13" s="87"/>
      <c r="J13" s="87"/>
      <c r="K13" s="87"/>
      <c r="L13" s="87"/>
      <c r="M13" s="87"/>
    </row>
    <row r="14" spans="2:14" s="414" customFormat="1" ht="24.95" customHeight="1" x14ac:dyDescent="0.25">
      <c r="B14" s="1605" t="s">
        <v>1275</v>
      </c>
      <c r="C14" s="1607"/>
      <c r="D14" s="3092"/>
      <c r="E14" s="3093"/>
      <c r="F14" s="3092"/>
      <c r="G14" s="3093"/>
      <c r="H14" s="87"/>
      <c r="I14" s="87"/>
      <c r="J14" s="87"/>
      <c r="K14" s="87"/>
      <c r="L14" s="87"/>
      <c r="M14" s="87"/>
    </row>
    <row r="15" spans="2:14" s="414" customFormat="1" ht="24.95" customHeight="1" x14ac:dyDescent="0.25">
      <c r="B15" s="1605" t="s">
        <v>1276</v>
      </c>
      <c r="C15" s="1607"/>
      <c r="D15" s="3092"/>
      <c r="E15" s="3093"/>
      <c r="F15" s="3092"/>
      <c r="G15" s="3093"/>
      <c r="H15" s="87"/>
      <c r="I15" s="87"/>
      <c r="J15" s="87"/>
      <c r="K15" s="87"/>
      <c r="L15" s="87"/>
      <c r="M15" s="87"/>
    </row>
    <row r="16" spans="2:14" s="414" customFormat="1" ht="24.95" customHeight="1" x14ac:dyDescent="0.25">
      <c r="B16" s="1605" t="s">
        <v>1277</v>
      </c>
      <c r="C16" s="1607"/>
      <c r="D16" s="3092"/>
      <c r="E16" s="3093"/>
      <c r="F16" s="3092"/>
      <c r="G16" s="3093"/>
      <c r="H16" s="87"/>
      <c r="I16" s="87"/>
      <c r="J16" s="87"/>
      <c r="K16" s="87"/>
      <c r="L16" s="87"/>
      <c r="M16" s="87"/>
    </row>
    <row r="17" spans="2:13" s="414" customFormat="1" ht="24.95" customHeight="1" x14ac:dyDescent="0.25">
      <c r="B17" s="1605" t="s">
        <v>1278</v>
      </c>
      <c r="C17" s="1607"/>
      <c r="D17" s="3092"/>
      <c r="E17" s="3093"/>
      <c r="F17" s="3092"/>
      <c r="G17" s="3093"/>
      <c r="H17" s="87"/>
      <c r="I17" s="87"/>
      <c r="J17" s="87"/>
      <c r="K17" s="87"/>
      <c r="L17" s="87"/>
      <c r="M17" s="87"/>
    </row>
    <row r="18" spans="2:13" s="414" customFormat="1" ht="24.95" customHeight="1" thickBot="1" x14ac:dyDescent="0.3">
      <c r="B18" s="3068" t="s">
        <v>1282</v>
      </c>
      <c r="C18" s="3069"/>
      <c r="D18" s="3084"/>
      <c r="E18" s="3085"/>
      <c r="F18" s="3084"/>
      <c r="G18" s="3085"/>
      <c r="H18" s="87"/>
      <c r="I18" s="87"/>
      <c r="J18" s="87"/>
      <c r="K18" s="87"/>
      <c r="L18" s="87"/>
      <c r="M18" s="87"/>
    </row>
    <row r="19" spans="2:13" s="139" customFormat="1" ht="3.95" customHeight="1" thickBot="1" x14ac:dyDescent="0.3">
      <c r="B19" s="416"/>
      <c r="C19" s="417"/>
      <c r="D19" s="418"/>
      <c r="E19" s="418"/>
      <c r="F19" s="210"/>
      <c r="G19" s="210"/>
      <c r="H19"/>
      <c r="I19"/>
      <c r="J19"/>
      <c r="K19"/>
      <c r="L19"/>
      <c r="M19"/>
    </row>
    <row r="20" spans="2:13" s="414" customFormat="1" ht="24.95" customHeight="1" thickBot="1" x14ac:dyDescent="0.3">
      <c r="B20" s="3096" t="s">
        <v>1286</v>
      </c>
      <c r="C20" s="3097"/>
      <c r="D20" s="3097"/>
      <c r="E20" s="3097"/>
      <c r="F20" s="3097"/>
      <c r="G20" s="3098"/>
      <c r="H20" s="87"/>
      <c r="I20" s="87"/>
      <c r="J20" s="87"/>
      <c r="K20" s="87"/>
      <c r="L20" s="87"/>
      <c r="M20" s="87"/>
    </row>
    <row r="21" spans="2:13" s="414" customFormat="1" ht="24.95" customHeight="1" x14ac:dyDescent="0.25">
      <c r="B21" s="1604" t="s">
        <v>1274</v>
      </c>
      <c r="C21" s="3075"/>
      <c r="D21" s="3090"/>
      <c r="E21" s="3091"/>
      <c r="F21" s="3099"/>
      <c r="G21" s="3100"/>
      <c r="H21" s="87"/>
      <c r="I21" s="87"/>
      <c r="J21" s="87"/>
      <c r="K21" s="87"/>
      <c r="L21" s="87"/>
      <c r="M21" s="87"/>
    </row>
    <row r="22" spans="2:13" s="414" customFormat="1" ht="24.95" customHeight="1" x14ac:dyDescent="0.25">
      <c r="B22" s="1605" t="s">
        <v>1279</v>
      </c>
      <c r="C22" s="1607"/>
      <c r="D22" s="3092"/>
      <c r="E22" s="3093"/>
      <c r="F22" s="3094"/>
      <c r="G22" s="3095"/>
      <c r="H22" s="87"/>
      <c r="I22" s="87"/>
      <c r="J22" s="87"/>
      <c r="K22" s="87"/>
      <c r="L22" s="87"/>
      <c r="M22" s="87"/>
    </row>
    <row r="23" spans="2:13" s="414" customFormat="1" ht="24.95" customHeight="1" x14ac:dyDescent="0.25">
      <c r="B23" s="1605" t="s">
        <v>1280</v>
      </c>
      <c r="C23" s="1607"/>
      <c r="D23" s="3092"/>
      <c r="E23" s="3093"/>
      <c r="F23" s="3094"/>
      <c r="G23" s="3095"/>
      <c r="H23" s="87"/>
      <c r="I23" s="87"/>
      <c r="J23" s="87"/>
      <c r="K23" s="87"/>
      <c r="L23" s="87"/>
      <c r="M23" s="87"/>
    </row>
    <row r="24" spans="2:13" s="414" customFormat="1" ht="24.95" customHeight="1" thickBot="1" x14ac:dyDescent="0.3">
      <c r="B24" s="3068" t="s">
        <v>1281</v>
      </c>
      <c r="C24" s="3069"/>
      <c r="D24" s="3084"/>
      <c r="E24" s="3085"/>
      <c r="F24" s="3084"/>
      <c r="G24" s="3085"/>
      <c r="H24" s="87"/>
      <c r="I24" s="87"/>
      <c r="J24" s="87"/>
      <c r="K24" s="87"/>
      <c r="L24" s="87"/>
      <c r="M24" s="87"/>
    </row>
    <row r="25" spans="2:13" s="414" customFormat="1" ht="3.95" customHeight="1" thickBot="1" x14ac:dyDescent="0.3">
      <c r="B25" s="436"/>
      <c r="C25" s="417"/>
      <c r="D25" s="418"/>
      <c r="E25" s="418"/>
      <c r="F25" s="415"/>
      <c r="G25" s="415"/>
      <c r="H25" s="87"/>
      <c r="I25" s="87"/>
      <c r="J25" s="87"/>
      <c r="K25" s="87"/>
      <c r="L25" s="87"/>
      <c r="M25" s="87"/>
    </row>
    <row r="26" spans="2:13" s="414" customFormat="1" ht="24.95" customHeight="1" thickBot="1" x14ac:dyDescent="0.3">
      <c r="B26" s="3087" t="s">
        <v>1283</v>
      </c>
      <c r="C26" s="3088"/>
      <c r="D26" s="3088"/>
      <c r="E26" s="3088"/>
      <c r="F26" s="3088"/>
      <c r="G26" s="3089"/>
      <c r="H26" s="87"/>
      <c r="I26" s="87"/>
      <c r="J26" s="87"/>
      <c r="K26" s="87"/>
      <c r="L26" s="87"/>
      <c r="M26" s="87"/>
    </row>
    <row r="27" spans="2:13" s="414" customFormat="1" ht="24.95" customHeight="1" x14ac:dyDescent="0.25">
      <c r="B27" s="1604" t="s">
        <v>1274</v>
      </c>
      <c r="C27" s="3075"/>
      <c r="D27" s="3090"/>
      <c r="E27" s="3091"/>
      <c r="F27" s="3090"/>
      <c r="G27" s="3091"/>
      <c r="H27" s="87"/>
      <c r="I27" s="87"/>
      <c r="J27" s="87"/>
      <c r="K27" s="87"/>
      <c r="L27" s="87"/>
      <c r="M27" s="87"/>
    </row>
    <row r="28" spans="2:13" s="414" customFormat="1" ht="50.1" customHeight="1" x14ac:dyDescent="0.25">
      <c r="B28" s="1605" t="s">
        <v>1284</v>
      </c>
      <c r="C28" s="1607"/>
      <c r="D28" s="3092"/>
      <c r="E28" s="3093"/>
      <c r="F28" s="3092"/>
      <c r="G28" s="3093"/>
      <c r="H28" s="87"/>
      <c r="I28" s="87"/>
      <c r="J28" s="87"/>
      <c r="K28" s="87"/>
      <c r="L28" s="87"/>
      <c r="M28" s="87"/>
    </row>
    <row r="29" spans="2:13" s="414" customFormat="1" ht="50.1" customHeight="1" thickBot="1" x14ac:dyDescent="0.3">
      <c r="B29" s="1605" t="s">
        <v>1285</v>
      </c>
      <c r="C29" s="1607"/>
      <c r="D29" s="3084"/>
      <c r="E29" s="3085"/>
      <c r="F29" s="3084"/>
      <c r="G29" s="3085"/>
      <c r="H29" s="87"/>
      <c r="I29" s="87"/>
      <c r="J29" s="87"/>
      <c r="K29" s="87"/>
      <c r="L29" s="87"/>
      <c r="M29" s="87"/>
    </row>
    <row r="30" spans="2:13" s="139" customFormat="1" ht="15" customHeight="1" x14ac:dyDescent="0.25">
      <c r="B30" s="27" t="s">
        <v>1055</v>
      </c>
      <c r="C30" s="437"/>
      <c r="H30"/>
      <c r="I30"/>
      <c r="J30"/>
      <c r="K30"/>
      <c r="L30"/>
      <c r="M30"/>
    </row>
    <row r="31" spans="2:13" ht="15.75" thickBot="1" x14ac:dyDescent="0.3"/>
    <row r="32" spans="2:13" ht="28.5" customHeight="1" thickBot="1" x14ac:dyDescent="0.3">
      <c r="B32" s="257" t="s">
        <v>1062</v>
      </c>
      <c r="C32" s="258" t="s">
        <v>1063</v>
      </c>
      <c r="D32" s="257" t="s">
        <v>1064</v>
      </c>
      <c r="F32" s="257" t="s">
        <v>1062</v>
      </c>
      <c r="G32" s="258" t="s">
        <v>1063</v>
      </c>
      <c r="H32" s="257" t="s">
        <v>1064</v>
      </c>
    </row>
    <row r="33" spans="2:9" ht="36" customHeight="1" thickBot="1" x14ac:dyDescent="0.3">
      <c r="B33" s="1531" t="s">
        <v>1095</v>
      </c>
      <c r="C33" s="3071" t="s">
        <v>1096</v>
      </c>
      <c r="D33" s="1676"/>
      <c r="F33" s="255" t="s">
        <v>1109</v>
      </c>
      <c r="G33" s="3071" t="s">
        <v>1110</v>
      </c>
      <c r="H33" s="1676"/>
    </row>
    <row r="34" spans="2:9" ht="45.75" thickBot="1" x14ac:dyDescent="0.3">
      <c r="B34" s="1533"/>
      <c r="C34" s="10" t="s">
        <v>611</v>
      </c>
      <c r="D34" s="405" t="s">
        <v>1874</v>
      </c>
      <c r="F34" s="1531" t="s">
        <v>1112</v>
      </c>
      <c r="G34" s="3065" t="s">
        <v>1111</v>
      </c>
      <c r="H34" s="1676"/>
    </row>
    <row r="35" spans="2:9" ht="72.75" customHeight="1" thickBot="1" x14ac:dyDescent="0.3">
      <c r="B35" s="1531" t="s">
        <v>1097</v>
      </c>
      <c r="C35" s="3065" t="s">
        <v>1098</v>
      </c>
      <c r="D35" s="1676"/>
      <c r="F35" s="1532"/>
      <c r="G35" s="431" t="s">
        <v>1132</v>
      </c>
      <c r="H35" s="535" t="s">
        <v>1443</v>
      </c>
      <c r="I35" s="3083" t="s">
        <v>1444</v>
      </c>
    </row>
    <row r="36" spans="2:9" ht="34.5" thickBot="1" x14ac:dyDescent="0.3">
      <c r="B36" s="1532"/>
      <c r="C36" s="431" t="s">
        <v>1073</v>
      </c>
      <c r="D36" s="405" t="s">
        <v>8</v>
      </c>
      <c r="F36" s="1533"/>
      <c r="G36" s="10" t="s">
        <v>517</v>
      </c>
      <c r="H36" s="432" t="s">
        <v>336</v>
      </c>
      <c r="I36" s="3083"/>
    </row>
    <row r="37" spans="2:9" ht="34.5" thickBot="1" x14ac:dyDescent="0.3">
      <c r="B37" s="1533"/>
      <c r="C37" s="10" t="s">
        <v>517</v>
      </c>
      <c r="D37" s="432" t="s">
        <v>332</v>
      </c>
      <c r="F37" s="1531" t="s">
        <v>1113</v>
      </c>
      <c r="G37" s="3065" t="s">
        <v>1131</v>
      </c>
      <c r="H37" s="1676"/>
    </row>
    <row r="38" spans="2:9" ht="72" customHeight="1" thickBot="1" x14ac:dyDescent="0.3">
      <c r="B38" s="1531" t="s">
        <v>1077</v>
      </c>
      <c r="C38" s="3065" t="s">
        <v>1108</v>
      </c>
      <c r="D38" s="1676"/>
      <c r="F38" s="1532"/>
      <c r="G38" s="431" t="s">
        <v>1132</v>
      </c>
      <c r="H38" s="535" t="s">
        <v>1443</v>
      </c>
    </row>
    <row r="39" spans="2:9" ht="35.25" customHeight="1" x14ac:dyDescent="0.25">
      <c r="B39" s="1532"/>
      <c r="C39" s="431" t="s">
        <v>1132</v>
      </c>
      <c r="D39" s="567" t="s">
        <v>8</v>
      </c>
      <c r="F39" s="1532"/>
      <c r="G39" s="494" t="s">
        <v>517</v>
      </c>
      <c r="H39" s="503" t="s">
        <v>336</v>
      </c>
    </row>
    <row r="40" spans="2:9" ht="35.25" customHeight="1" thickBot="1" x14ac:dyDescent="0.3">
      <c r="B40" s="1532"/>
      <c r="C40" s="494" t="s">
        <v>517</v>
      </c>
      <c r="D40" s="566" t="s">
        <v>332</v>
      </c>
      <c r="F40" s="1533"/>
      <c r="G40" s="10" t="s">
        <v>522</v>
      </c>
      <c r="H40" s="496" t="s">
        <v>479</v>
      </c>
    </row>
    <row r="41" spans="2:9" ht="34.5" thickBot="1" x14ac:dyDescent="0.3">
      <c r="B41" s="1533"/>
      <c r="C41" s="494" t="s">
        <v>522</v>
      </c>
      <c r="D41" s="496" t="s">
        <v>479</v>
      </c>
      <c r="F41" s="1531" t="s">
        <v>1114</v>
      </c>
      <c r="G41" s="3065" t="s">
        <v>1130</v>
      </c>
      <c r="H41" s="1676"/>
    </row>
    <row r="42" spans="2:9" ht="49.5" customHeight="1" thickBot="1" x14ac:dyDescent="0.3">
      <c r="B42" s="1531" t="s">
        <v>1079</v>
      </c>
      <c r="C42" s="3065" t="s">
        <v>1107</v>
      </c>
      <c r="D42" s="1676"/>
      <c r="F42" s="1532"/>
      <c r="G42" s="431" t="s">
        <v>1132</v>
      </c>
      <c r="H42" s="194" t="s">
        <v>1442</v>
      </c>
    </row>
    <row r="43" spans="2:9" ht="35.25" customHeight="1" x14ac:dyDescent="0.25">
      <c r="B43" s="1532"/>
      <c r="C43" s="431" t="s">
        <v>1132</v>
      </c>
      <c r="D43" s="567" t="s">
        <v>8</v>
      </c>
      <c r="F43" s="1532"/>
      <c r="G43" s="10" t="s">
        <v>517</v>
      </c>
      <c r="H43" s="503" t="s">
        <v>336</v>
      </c>
    </row>
    <row r="44" spans="2:9" ht="35.25" customHeight="1" x14ac:dyDescent="0.25">
      <c r="B44" s="1532"/>
      <c r="C44" s="494" t="s">
        <v>517</v>
      </c>
      <c r="D44" s="503" t="s">
        <v>332</v>
      </c>
      <c r="F44" s="1532"/>
      <c r="G44" s="10" t="s">
        <v>522</v>
      </c>
      <c r="H44" s="48" t="s">
        <v>479</v>
      </c>
    </row>
    <row r="45" spans="2:9" ht="35.25" customHeight="1" thickBot="1" x14ac:dyDescent="0.3">
      <c r="B45" s="1532"/>
      <c r="C45" s="494" t="s">
        <v>522</v>
      </c>
      <c r="D45" s="503" t="s">
        <v>479</v>
      </c>
      <c r="F45" s="1533"/>
      <c r="G45" s="10" t="s">
        <v>522</v>
      </c>
      <c r="H45" s="496">
        <v>0</v>
      </c>
    </row>
    <row r="46" spans="2:9" ht="34.5" thickBot="1" x14ac:dyDescent="0.3">
      <c r="B46" s="1533"/>
      <c r="C46" s="10" t="s">
        <v>522</v>
      </c>
      <c r="D46" s="496">
        <v>0</v>
      </c>
      <c r="F46" s="1531" t="s">
        <v>1115</v>
      </c>
      <c r="G46" s="3065" t="s">
        <v>1130</v>
      </c>
      <c r="H46" s="1676"/>
    </row>
    <row r="47" spans="2:9" ht="69" customHeight="1" thickBot="1" x14ac:dyDescent="0.3">
      <c r="B47" s="1531" t="s">
        <v>126</v>
      </c>
      <c r="C47" s="3065" t="s">
        <v>1107</v>
      </c>
      <c r="D47" s="1676"/>
      <c r="F47" s="1532"/>
      <c r="G47" s="431" t="s">
        <v>1132</v>
      </c>
      <c r="H47" s="535" t="s">
        <v>1443</v>
      </c>
    </row>
    <row r="48" spans="2:9" ht="35.25" customHeight="1" x14ac:dyDescent="0.25">
      <c r="B48" s="1532"/>
      <c r="C48" s="431" t="s">
        <v>1132</v>
      </c>
      <c r="D48" s="567" t="s">
        <v>8</v>
      </c>
      <c r="F48" s="1532"/>
      <c r="G48" s="10" t="s">
        <v>517</v>
      </c>
      <c r="H48" s="503" t="s">
        <v>336</v>
      </c>
    </row>
    <row r="49" spans="2:8" ht="35.25" customHeight="1" x14ac:dyDescent="0.25">
      <c r="B49" s="1532"/>
      <c r="C49" s="494" t="s">
        <v>517</v>
      </c>
      <c r="D49" s="503" t="s">
        <v>332</v>
      </c>
      <c r="F49" s="1532"/>
      <c r="G49" s="10" t="s">
        <v>522</v>
      </c>
      <c r="H49" s="48" t="s">
        <v>479</v>
      </c>
    </row>
    <row r="50" spans="2:8" ht="35.25" customHeight="1" thickBot="1" x14ac:dyDescent="0.3">
      <c r="B50" s="1532"/>
      <c r="C50" s="494" t="s">
        <v>522</v>
      </c>
      <c r="D50" s="503" t="s">
        <v>479</v>
      </c>
      <c r="F50" s="1533"/>
      <c r="G50" s="10" t="s">
        <v>522</v>
      </c>
      <c r="H50" s="496" t="s">
        <v>313</v>
      </c>
    </row>
    <row r="51" spans="2:8" ht="34.5" thickBot="1" x14ac:dyDescent="0.3">
      <c r="B51" s="1533"/>
      <c r="C51" s="10" t="s">
        <v>522</v>
      </c>
      <c r="D51" s="496" t="s">
        <v>313</v>
      </c>
      <c r="F51" s="1531" t="s">
        <v>1116</v>
      </c>
      <c r="G51" s="3065" t="s">
        <v>1130</v>
      </c>
      <c r="H51" s="1676"/>
    </row>
    <row r="52" spans="2:8" ht="73.5" customHeight="1" thickBot="1" x14ac:dyDescent="0.3">
      <c r="B52" s="1531" t="s">
        <v>1080</v>
      </c>
      <c r="C52" s="3065" t="s">
        <v>1107</v>
      </c>
      <c r="D52" s="1676"/>
      <c r="F52" s="1532"/>
      <c r="G52" s="431" t="s">
        <v>1132</v>
      </c>
      <c r="H52" s="535" t="s">
        <v>1443</v>
      </c>
    </row>
    <row r="53" spans="2:8" ht="35.25" customHeight="1" x14ac:dyDescent="0.25">
      <c r="B53" s="1532"/>
      <c r="C53" s="431" t="s">
        <v>1132</v>
      </c>
      <c r="D53" s="567" t="s">
        <v>8</v>
      </c>
      <c r="F53" s="1532"/>
      <c r="G53" s="10" t="s">
        <v>517</v>
      </c>
      <c r="H53" s="503" t="s">
        <v>336</v>
      </c>
    </row>
    <row r="54" spans="2:8" ht="35.25" customHeight="1" x14ac:dyDescent="0.25">
      <c r="B54" s="1532"/>
      <c r="C54" s="494" t="s">
        <v>517</v>
      </c>
      <c r="D54" s="503" t="s">
        <v>332</v>
      </c>
      <c r="F54" s="1532"/>
      <c r="G54" s="10" t="s">
        <v>522</v>
      </c>
      <c r="H54" s="48" t="s">
        <v>479</v>
      </c>
    </row>
    <row r="55" spans="2:8" ht="35.25" customHeight="1" thickBot="1" x14ac:dyDescent="0.3">
      <c r="B55" s="1532"/>
      <c r="C55" s="494" t="s">
        <v>522</v>
      </c>
      <c r="D55" s="503" t="s">
        <v>479</v>
      </c>
      <c r="F55" s="1533"/>
      <c r="G55" s="10" t="s">
        <v>522</v>
      </c>
      <c r="H55" s="496" t="s">
        <v>1081</v>
      </c>
    </row>
    <row r="56" spans="2:8" ht="34.5" thickBot="1" x14ac:dyDescent="0.3">
      <c r="B56" s="1533"/>
      <c r="C56" s="10" t="s">
        <v>522</v>
      </c>
      <c r="D56" s="496" t="s">
        <v>1081</v>
      </c>
      <c r="F56" s="1531" t="s">
        <v>1117</v>
      </c>
      <c r="G56" s="3065" t="s">
        <v>1130</v>
      </c>
      <c r="H56" s="1676"/>
    </row>
    <row r="57" spans="2:8" ht="74.25" customHeight="1" thickBot="1" x14ac:dyDescent="0.3">
      <c r="B57" s="1531" t="s">
        <v>1099</v>
      </c>
      <c r="C57" s="3065" t="s">
        <v>1107</v>
      </c>
      <c r="D57" s="1676"/>
      <c r="F57" s="1532"/>
      <c r="G57" s="431" t="s">
        <v>1132</v>
      </c>
      <c r="H57" s="535" t="s">
        <v>1443</v>
      </c>
    </row>
    <row r="58" spans="2:8" ht="35.25" customHeight="1" x14ac:dyDescent="0.25">
      <c r="B58" s="1532"/>
      <c r="C58" s="431" t="s">
        <v>1132</v>
      </c>
      <c r="D58" s="567" t="s">
        <v>8</v>
      </c>
      <c r="F58" s="1532"/>
      <c r="G58" s="494" t="s">
        <v>517</v>
      </c>
      <c r="H58" s="503" t="s">
        <v>336</v>
      </c>
    </row>
    <row r="59" spans="2:8" ht="35.25" customHeight="1" x14ac:dyDescent="0.25">
      <c r="B59" s="1532"/>
      <c r="C59" s="494" t="s">
        <v>517</v>
      </c>
      <c r="D59" s="503" t="s">
        <v>332</v>
      </c>
      <c r="F59" s="1532"/>
      <c r="G59" s="10" t="s">
        <v>522</v>
      </c>
      <c r="H59" s="48" t="s">
        <v>479</v>
      </c>
    </row>
    <row r="60" spans="2:8" ht="35.25" customHeight="1" thickBot="1" x14ac:dyDescent="0.3">
      <c r="B60" s="1532"/>
      <c r="C60" s="494" t="s">
        <v>522</v>
      </c>
      <c r="D60" s="503" t="s">
        <v>479</v>
      </c>
      <c r="F60" s="1533"/>
      <c r="G60" s="10" t="s">
        <v>522</v>
      </c>
      <c r="H60" s="496" t="s">
        <v>1082</v>
      </c>
    </row>
    <row r="61" spans="2:8" ht="52.5" customHeight="1" thickBot="1" x14ac:dyDescent="0.3">
      <c r="B61" s="1533"/>
      <c r="C61" s="10" t="s">
        <v>522</v>
      </c>
      <c r="D61" s="496" t="s">
        <v>1082</v>
      </c>
      <c r="F61" s="1531" t="s">
        <v>1118</v>
      </c>
      <c r="G61" s="3065" t="s">
        <v>1129</v>
      </c>
      <c r="H61" s="1676"/>
    </row>
    <row r="62" spans="2:8" ht="56.25" customHeight="1" thickBot="1" x14ac:dyDescent="0.3">
      <c r="B62" s="1531" t="s">
        <v>1100</v>
      </c>
      <c r="C62" s="3065" t="s">
        <v>1106</v>
      </c>
      <c r="D62" s="1676"/>
      <c r="F62" s="1533"/>
      <c r="G62" s="3065" t="s">
        <v>1498</v>
      </c>
      <c r="H62" s="1676"/>
    </row>
    <row r="63" spans="2:8" ht="34.5" customHeight="1" thickBot="1" x14ac:dyDescent="0.3">
      <c r="B63" s="1533"/>
      <c r="C63" s="3065" t="s">
        <v>1499</v>
      </c>
      <c r="D63" s="1676"/>
      <c r="F63" s="1531" t="s">
        <v>1119</v>
      </c>
      <c r="G63" s="3065" t="s">
        <v>1126</v>
      </c>
      <c r="H63" s="1676"/>
    </row>
    <row r="64" spans="2:8" ht="75" customHeight="1" thickBot="1" x14ac:dyDescent="0.3">
      <c r="B64" s="1531" t="s">
        <v>1086</v>
      </c>
      <c r="C64" s="3065" t="s">
        <v>1103</v>
      </c>
      <c r="D64" s="1676"/>
      <c r="F64" s="1532"/>
      <c r="G64" s="431" t="s">
        <v>1132</v>
      </c>
      <c r="H64" s="535" t="s">
        <v>1443</v>
      </c>
    </row>
    <row r="65" spans="2:8" ht="35.25" customHeight="1" x14ac:dyDescent="0.25">
      <c r="B65" s="1532"/>
      <c r="C65" s="431" t="s">
        <v>1132</v>
      </c>
      <c r="D65" s="567" t="s">
        <v>8</v>
      </c>
      <c r="F65" s="1532"/>
      <c r="G65" s="10" t="s">
        <v>517</v>
      </c>
      <c r="H65" s="503" t="s">
        <v>336</v>
      </c>
    </row>
    <row r="66" spans="2:8" ht="35.25" customHeight="1" thickBot="1" x14ac:dyDescent="0.3">
      <c r="B66" s="1532"/>
      <c r="C66" s="494" t="s">
        <v>517</v>
      </c>
      <c r="D66" s="503" t="s">
        <v>332</v>
      </c>
      <c r="F66" s="1533"/>
      <c r="G66" s="10" t="s">
        <v>523</v>
      </c>
      <c r="H66" s="496" t="s">
        <v>501</v>
      </c>
    </row>
    <row r="67" spans="2:8" ht="34.5" thickBot="1" x14ac:dyDescent="0.3">
      <c r="B67" s="1533"/>
      <c r="C67" s="10" t="s">
        <v>523</v>
      </c>
      <c r="D67" s="496" t="s">
        <v>501</v>
      </c>
      <c r="F67" s="1531" t="s">
        <v>1120</v>
      </c>
      <c r="G67" s="3065" t="s">
        <v>1128</v>
      </c>
      <c r="H67" s="1676"/>
    </row>
    <row r="68" spans="2:8" ht="73.5" customHeight="1" thickBot="1" x14ac:dyDescent="0.3">
      <c r="B68" s="1531" t="s">
        <v>1087</v>
      </c>
      <c r="C68" s="3065" t="s">
        <v>1105</v>
      </c>
      <c r="D68" s="1676"/>
      <c r="F68" s="1532"/>
      <c r="G68" s="431" t="s">
        <v>1132</v>
      </c>
      <c r="H68" s="535" t="s">
        <v>1443</v>
      </c>
    </row>
    <row r="69" spans="2:8" ht="35.25" customHeight="1" x14ac:dyDescent="0.25">
      <c r="B69" s="1532"/>
      <c r="C69" s="431" t="s">
        <v>1132</v>
      </c>
      <c r="D69" s="567" t="s">
        <v>8</v>
      </c>
      <c r="F69" s="1532"/>
      <c r="G69" s="494" t="s">
        <v>517</v>
      </c>
      <c r="H69" s="503" t="s">
        <v>336</v>
      </c>
    </row>
    <row r="70" spans="2:8" ht="35.25" customHeight="1" x14ac:dyDescent="0.25">
      <c r="B70" s="1532"/>
      <c r="C70" s="494" t="s">
        <v>517</v>
      </c>
      <c r="D70" s="503" t="s">
        <v>332</v>
      </c>
      <c r="F70" s="1532"/>
      <c r="G70" s="10" t="s">
        <v>523</v>
      </c>
      <c r="H70" s="503" t="s">
        <v>501</v>
      </c>
    </row>
    <row r="71" spans="2:8" ht="35.25" customHeight="1" thickBot="1" x14ac:dyDescent="0.3">
      <c r="B71" s="1532"/>
      <c r="C71" s="10" t="s">
        <v>523</v>
      </c>
      <c r="D71" s="503" t="s">
        <v>501</v>
      </c>
      <c r="F71" s="1533"/>
      <c r="G71" s="10" t="s">
        <v>523</v>
      </c>
      <c r="H71" s="496" t="s">
        <v>1085</v>
      </c>
    </row>
    <row r="72" spans="2:8" ht="34.5" thickBot="1" x14ac:dyDescent="0.3">
      <c r="B72" s="1533"/>
      <c r="C72" s="10" t="s">
        <v>523</v>
      </c>
      <c r="D72" s="503" t="s">
        <v>1313</v>
      </c>
      <c r="F72" s="1531" t="s">
        <v>1121</v>
      </c>
      <c r="G72" s="3065" t="s">
        <v>1128</v>
      </c>
      <c r="H72" s="1676"/>
    </row>
    <row r="73" spans="2:8" ht="70.5" customHeight="1" thickBot="1" x14ac:dyDescent="0.3">
      <c r="B73" s="1531" t="s">
        <v>1091</v>
      </c>
      <c r="C73" s="3065" t="s">
        <v>1105</v>
      </c>
      <c r="D73" s="1676"/>
      <c r="F73" s="1532"/>
      <c r="G73" s="431" t="s">
        <v>1132</v>
      </c>
      <c r="H73" s="535" t="s">
        <v>1443</v>
      </c>
    </row>
    <row r="74" spans="2:8" ht="35.25" customHeight="1" x14ac:dyDescent="0.25">
      <c r="B74" s="1532"/>
      <c r="C74" s="431" t="s">
        <v>1132</v>
      </c>
      <c r="D74" s="567" t="s">
        <v>8</v>
      </c>
      <c r="F74" s="1532"/>
      <c r="G74" s="10" t="s">
        <v>517</v>
      </c>
      <c r="H74" s="503" t="s">
        <v>336</v>
      </c>
    </row>
    <row r="75" spans="2:8" ht="35.25" customHeight="1" x14ac:dyDescent="0.25">
      <c r="B75" s="1532"/>
      <c r="C75" s="494" t="s">
        <v>517</v>
      </c>
      <c r="D75" s="503" t="s">
        <v>332</v>
      </c>
      <c r="F75" s="1532"/>
      <c r="G75" s="10" t="s">
        <v>523</v>
      </c>
      <c r="H75" s="503" t="s">
        <v>501</v>
      </c>
    </row>
    <row r="76" spans="2:8" ht="35.25" customHeight="1" thickBot="1" x14ac:dyDescent="0.3">
      <c r="B76" s="1532"/>
      <c r="C76" s="10" t="s">
        <v>523</v>
      </c>
      <c r="D76" s="503" t="s">
        <v>501</v>
      </c>
      <c r="F76" s="1533"/>
      <c r="G76" s="10" t="s">
        <v>523</v>
      </c>
      <c r="H76" s="496" t="s">
        <v>1088</v>
      </c>
    </row>
    <row r="77" spans="2:8" ht="48" customHeight="1" thickBot="1" x14ac:dyDescent="0.3">
      <c r="B77" s="1533"/>
      <c r="C77" s="10" t="s">
        <v>523</v>
      </c>
      <c r="D77" s="496" t="s">
        <v>1088</v>
      </c>
      <c r="F77" s="1531" t="s">
        <v>1122</v>
      </c>
      <c r="G77" s="3065" t="s">
        <v>1127</v>
      </c>
      <c r="H77" s="1676"/>
    </row>
    <row r="78" spans="2:8" ht="52.5" customHeight="1" thickBot="1" x14ac:dyDescent="0.3">
      <c r="B78" s="1531" t="s">
        <v>1101</v>
      </c>
      <c r="C78" s="3065" t="s">
        <v>1104</v>
      </c>
      <c r="D78" s="1676"/>
      <c r="F78" s="1533"/>
      <c r="G78" s="3065" t="s">
        <v>1500</v>
      </c>
      <c r="H78" s="1676"/>
    </row>
    <row r="79" spans="2:8" ht="34.5" customHeight="1" thickBot="1" x14ac:dyDescent="0.3">
      <c r="B79" s="1533"/>
      <c r="C79" s="3065" t="s">
        <v>1501</v>
      </c>
      <c r="D79" s="1676"/>
      <c r="F79" s="1531" t="s">
        <v>1123</v>
      </c>
      <c r="G79" s="3065" t="s">
        <v>1126</v>
      </c>
      <c r="H79" s="1676"/>
    </row>
    <row r="80" spans="2:8" ht="73.5" customHeight="1" thickBot="1" x14ac:dyDescent="0.3">
      <c r="B80" s="1531" t="s">
        <v>1093</v>
      </c>
      <c r="C80" s="3065" t="s">
        <v>1103</v>
      </c>
      <c r="D80" s="1676"/>
      <c r="F80" s="1532"/>
      <c r="G80" s="431" t="s">
        <v>1132</v>
      </c>
      <c r="H80" s="535" t="s">
        <v>1443</v>
      </c>
    </row>
    <row r="81" spans="2:8" ht="34.5" customHeight="1" x14ac:dyDescent="0.25">
      <c r="B81" s="1532"/>
      <c r="C81" s="431" t="s">
        <v>1132</v>
      </c>
      <c r="D81" s="567" t="s">
        <v>8</v>
      </c>
      <c r="F81" s="1532"/>
      <c r="G81" s="494" t="s">
        <v>517</v>
      </c>
      <c r="H81" s="503" t="s">
        <v>336</v>
      </c>
    </row>
    <row r="82" spans="2:8" ht="34.5" customHeight="1" x14ac:dyDescent="0.25">
      <c r="B82" s="1532"/>
      <c r="C82" s="494" t="s">
        <v>517</v>
      </c>
      <c r="D82" s="503" t="s">
        <v>332</v>
      </c>
      <c r="F82" s="1532"/>
      <c r="G82" s="10" t="s">
        <v>520</v>
      </c>
      <c r="H82" s="30" t="s">
        <v>524</v>
      </c>
    </row>
    <row r="83" spans="2:8" ht="35.25" customHeight="1" thickBot="1" x14ac:dyDescent="0.3">
      <c r="B83" s="1532"/>
      <c r="C83" s="10" t="s">
        <v>520</v>
      </c>
      <c r="D83" s="30" t="s">
        <v>524</v>
      </c>
      <c r="F83" s="1533"/>
      <c r="G83" s="10" t="s">
        <v>521</v>
      </c>
      <c r="H83" s="30" t="s">
        <v>524</v>
      </c>
    </row>
    <row r="84" spans="2:8" ht="57" customHeight="1" thickBot="1" x14ac:dyDescent="0.3">
      <c r="B84" s="1533"/>
      <c r="C84" s="10" t="s">
        <v>521</v>
      </c>
      <c r="D84" s="30" t="s">
        <v>524</v>
      </c>
      <c r="F84" s="1531" t="s">
        <v>1124</v>
      </c>
      <c r="G84" s="3063" t="s">
        <v>1422</v>
      </c>
      <c r="H84" s="3064"/>
    </row>
    <row r="85" spans="2:8" ht="55.5" customHeight="1" thickBot="1" x14ac:dyDescent="0.3">
      <c r="B85" s="1531" t="s">
        <v>1094</v>
      </c>
      <c r="C85" s="3063" t="s">
        <v>1422</v>
      </c>
      <c r="D85" s="3064"/>
      <c r="F85" s="1533"/>
      <c r="G85" s="3063" t="s">
        <v>1502</v>
      </c>
      <c r="H85" s="3064"/>
    </row>
    <row r="86" spans="2:8" ht="56.25" customHeight="1" thickBot="1" x14ac:dyDescent="0.3">
      <c r="B86" s="1533"/>
      <c r="C86" s="3063" t="s">
        <v>1502</v>
      </c>
      <c r="D86" s="3064"/>
      <c r="F86" s="1531" t="s">
        <v>1125</v>
      </c>
      <c r="G86" s="3063" t="s">
        <v>1423</v>
      </c>
      <c r="H86" s="3064"/>
    </row>
    <row r="87" spans="2:8" ht="51" customHeight="1" thickBot="1" x14ac:dyDescent="0.3">
      <c r="B87" s="1531" t="s">
        <v>1102</v>
      </c>
      <c r="C87" s="3063" t="s">
        <v>1423</v>
      </c>
      <c r="D87" s="3064"/>
      <c r="F87" s="1533"/>
      <c r="G87" s="3063" t="s">
        <v>1502</v>
      </c>
      <c r="H87" s="3064"/>
    </row>
    <row r="88" spans="2:8" ht="52.5" customHeight="1" thickBot="1" x14ac:dyDescent="0.3">
      <c r="B88" s="1533"/>
      <c r="C88" s="3063" t="s">
        <v>1502</v>
      </c>
      <c r="D88" s="3064"/>
    </row>
    <row r="89" spans="2:8" ht="53.25" customHeight="1" x14ac:dyDescent="0.25"/>
    <row r="90" spans="2:8" ht="35.25" customHeight="1" x14ac:dyDescent="0.25"/>
    <row r="91" spans="2:8" ht="35.25" customHeight="1" x14ac:dyDescent="0.25"/>
  </sheetData>
  <sheetProtection password="CA09" sheet="1" objects="1" scenarios="1"/>
  <mergeCells count="119">
    <mergeCell ref="B87:B88"/>
    <mergeCell ref="F86:F87"/>
    <mergeCell ref="F84:F85"/>
    <mergeCell ref="B85:B86"/>
    <mergeCell ref="B2:E2"/>
    <mergeCell ref="B8:C8"/>
    <mergeCell ref="F8:G8"/>
    <mergeCell ref="B15:C15"/>
    <mergeCell ref="D15:E15"/>
    <mergeCell ref="F15:G15"/>
    <mergeCell ref="B16:C16"/>
    <mergeCell ref="D16:E16"/>
    <mergeCell ref="F16:G16"/>
    <mergeCell ref="B12:G12"/>
    <mergeCell ref="B13:C13"/>
    <mergeCell ref="D13:E13"/>
    <mergeCell ref="F13:G13"/>
    <mergeCell ref="B14:C14"/>
    <mergeCell ref="D14:E14"/>
    <mergeCell ref="F14:G14"/>
    <mergeCell ref="B9:C9"/>
    <mergeCell ref="B10:C10"/>
    <mergeCell ref="D9:E9"/>
    <mergeCell ref="D10:E10"/>
    <mergeCell ref="B22:C22"/>
    <mergeCell ref="D22:E22"/>
    <mergeCell ref="F22:G22"/>
    <mergeCell ref="B17:C17"/>
    <mergeCell ref="D17:E17"/>
    <mergeCell ref="F17:G17"/>
    <mergeCell ref="B18:C18"/>
    <mergeCell ref="D18:E18"/>
    <mergeCell ref="F18:G18"/>
    <mergeCell ref="B29:C29"/>
    <mergeCell ref="D29:E29"/>
    <mergeCell ref="F29:G29"/>
    <mergeCell ref="B5:F5"/>
    <mergeCell ref="B6:F6"/>
    <mergeCell ref="C33:D33"/>
    <mergeCell ref="B33:B34"/>
    <mergeCell ref="B26:G26"/>
    <mergeCell ref="B27:C27"/>
    <mergeCell ref="D27:E27"/>
    <mergeCell ref="F27:G27"/>
    <mergeCell ref="B28:C28"/>
    <mergeCell ref="D28:E28"/>
    <mergeCell ref="F28:G28"/>
    <mergeCell ref="B23:C23"/>
    <mergeCell ref="D23:E23"/>
    <mergeCell ref="F23:G23"/>
    <mergeCell ref="B24:C24"/>
    <mergeCell ref="D24:E24"/>
    <mergeCell ref="F24:G24"/>
    <mergeCell ref="B20:G20"/>
    <mergeCell ref="B21:C21"/>
    <mergeCell ref="D21:E21"/>
    <mergeCell ref="F21:G21"/>
    <mergeCell ref="G33:H33"/>
    <mergeCell ref="F34:F36"/>
    <mergeCell ref="G34:H34"/>
    <mergeCell ref="G37:H37"/>
    <mergeCell ref="B73:B77"/>
    <mergeCell ref="C73:D73"/>
    <mergeCell ref="B78:B79"/>
    <mergeCell ref="C78:D78"/>
    <mergeCell ref="C79:D79"/>
    <mergeCell ref="B47:B51"/>
    <mergeCell ref="C47:D47"/>
    <mergeCell ref="B52:B56"/>
    <mergeCell ref="C52:D52"/>
    <mergeCell ref="B57:B61"/>
    <mergeCell ref="C57:D57"/>
    <mergeCell ref="C35:D35"/>
    <mergeCell ref="B35:B37"/>
    <mergeCell ref="B38:B41"/>
    <mergeCell ref="C38:D38"/>
    <mergeCell ref="B42:B46"/>
    <mergeCell ref="C42:D42"/>
    <mergeCell ref="B80:B84"/>
    <mergeCell ref="C80:D80"/>
    <mergeCell ref="B62:B63"/>
    <mergeCell ref="C62:D62"/>
    <mergeCell ref="C63:D63"/>
    <mergeCell ref="B64:B67"/>
    <mergeCell ref="C64:D64"/>
    <mergeCell ref="B68:B72"/>
    <mergeCell ref="C68:D68"/>
    <mergeCell ref="I35:I36"/>
    <mergeCell ref="G79:H79"/>
    <mergeCell ref="G67:H67"/>
    <mergeCell ref="G72:H72"/>
    <mergeCell ref="F77:F78"/>
    <mergeCell ref="G77:H77"/>
    <mergeCell ref="G78:H78"/>
    <mergeCell ref="G56:H56"/>
    <mergeCell ref="F61:F62"/>
    <mergeCell ref="G61:H61"/>
    <mergeCell ref="G62:H62"/>
    <mergeCell ref="G63:H63"/>
    <mergeCell ref="G41:H41"/>
    <mergeCell ref="G46:H46"/>
    <mergeCell ref="G51:H51"/>
    <mergeCell ref="F37:F40"/>
    <mergeCell ref="F41:F45"/>
    <mergeCell ref="F46:F50"/>
    <mergeCell ref="F51:F55"/>
    <mergeCell ref="F56:F60"/>
    <mergeCell ref="C87:D87"/>
    <mergeCell ref="C88:D88"/>
    <mergeCell ref="G86:H86"/>
    <mergeCell ref="G87:H87"/>
    <mergeCell ref="F63:F66"/>
    <mergeCell ref="F79:F83"/>
    <mergeCell ref="C85:D85"/>
    <mergeCell ref="G85:H85"/>
    <mergeCell ref="C86:D86"/>
    <mergeCell ref="G84:H84"/>
    <mergeCell ref="F67:F71"/>
    <mergeCell ref="F72:F76"/>
  </mergeCells>
  <conditionalFormatting sqref="D9:D10 G10 D13:G18 D21:G24 D27:G29">
    <cfRule type="containsBlanks" dxfId="0" priority="1" stopIfTrue="1">
      <formula>LEN(TRIM(D9))=0</formula>
    </cfRule>
  </conditionalFormatting>
  <dataValidations count="31">
    <dataValidation type="decimal" allowBlank="1" showInputMessage="1" showErrorMessage="1" errorTitle="Eingabefehler" error="Ganze Zahl zwischen 0 und 7 eingeben.    " sqref="F28:G28" xr:uid="{00000000-0002-0000-2E00-000000000000}">
      <formula1>0</formula1>
      <formula2>7</formula2>
    </dataValidation>
    <dataValidation type="decimal" allowBlank="1" showInputMessage="1" showErrorMessage="1" errorTitle="Eingafehler" error="Ganze Zahl zwischen 0 und 7 eingeben.  _x000a_" sqref="D28:E28" xr:uid="{00000000-0002-0000-2E00-000001000000}">
      <formula1>0</formula1>
      <formula2>7</formula2>
    </dataValidation>
    <dataValidation type="custom" showInputMessage="1" showErrorMessage="1" errorTitle="Eingabefehler" error="1. Ganze Zahl zwischen 0 und 5000 eingeben.  _x000a_2. Werte &quot;Patienten mit IIEF-Wert &gt;= 22&quot; müssen kleiner gleich sein als &quot;Anzahl Rückmeldungen&quot;.                   " sqref="D22:E22" xr:uid="{00000000-0002-0000-2E00-000002000000}">
      <formula1>IF(D21="","",IF(AND(D22&gt;0,D22&lt;=D21),D22,""))</formula1>
    </dataValidation>
    <dataValidation type="custom" showInputMessage="1" showErrorMessage="1" errorTitle="Eingabefehler" error="1. Ganze Zahl zwischen 0 und 5000 eingeben.  _x000a_2. Werte &quot;Patienten mit ICIQ-Werte 6-10&quot; müssen kleiner gleich sein als &quot;Anzahl Rückmeldungen&quot;.      " sqref="D16:G16" xr:uid="{00000000-0002-0000-2E00-000003000000}">
      <formula1>IF(D13="","",IF(AND(D16&gt;0,D16&lt;=D13),D16,""))</formula1>
    </dataValidation>
    <dataValidation type="custom" showInputMessage="1" showErrorMessage="1" errorTitle="Eingabefehler" error="1. Ganze Zahl zwischen 0 und 5000 eingeben.  _x000a_2. Werte &quot;Patienten mit ICIQ-Werte 1-5&quot; müssen kleiner gleich sein als &quot;Anzahl Rückmeldungen&quot;.      " sqref="D15:G15" xr:uid="{00000000-0002-0000-2E00-000004000000}">
      <formula1>IF(D13="","",IF(AND(D15&gt;0,D15&lt;=D13),D15,""))</formula1>
    </dataValidation>
    <dataValidation type="custom" showInputMessage="1" showErrorMessage="1" errorTitle="Eingabefehler" error="1. Ganze Zahl zwischen 0 und 5000 eingeben.  _x000a_2. Werte &quot;Patienten mit ICIQ-Werte 0&quot; müssen kleiner gleich sein als &quot;Anzahl Rückmeldungen&quot;.                     " sqref="F14:G14" xr:uid="{00000000-0002-0000-2E00-000005000000}">
      <formula1>IF(F13="","",IF(AND(F14&gt;0,F14&lt;=F13),F14,""))</formula1>
    </dataValidation>
    <dataValidation type="custom" showInputMessage="1" showErrorMessage="1" errorTitle="Eingabefehler" error="1. Ganze Zahl zwischen 0 und 5000 eingeben.  _x000a_2. Werte &quot;Patienten mit ICIQ-Werte 0&quot; müssen kleiner gleich sein als &quot;Anzahl Rückmeldungen&quot;.                 " sqref="D14:E14" xr:uid="{00000000-0002-0000-2E00-000006000000}">
      <formula1>IF(D13="","",IF(AND(D14&gt;0,D14&lt;=D13),D14,""))</formula1>
    </dataValidation>
    <dataValidation type="whole" allowBlank="1" showInputMessage="1" showErrorMessage="1" errorTitle="Eingabefehler" error="1. Ganze Zahl zwischen 0 und 5000 eingeben._x000a_2. &quot;Anzahl zurückerhaltene Fragebögen&quot; kann nicht größer sein als &quot;Anzahl zurückerhaltene Fragebögen prätherapeutische Bestimmung&quot;." sqref="G10" xr:uid="{00000000-0002-0000-2E00-000007000000}">
      <formula1>0</formula1>
      <formula2>IF(G9="",0,G9)</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27:G27" xr:uid="{00000000-0002-0000-2E00-000008000000}">
      <formula1>0</formula1>
      <formula2>IF(G10="",0,G10)</formula2>
    </dataValidation>
    <dataValidation type="whole" showInputMessage="1" showErrorMessage="1" errorTitle="Eingabefhler" error="1. Ganze Zahl zwischen 0 und 5000 eingeben._x000a_2. Werte &quot;Anzahl Rückmeldungen&quot; müssen kleiner gleich sein als &quot;Anzahl zurückerhaltene Fragebögen&quot;.             " sqref="F21:G21" xr:uid="{00000000-0002-0000-2E00-000009000000}">
      <formula1>0</formula1>
      <formula2>IF(G10="",0,G10)</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13:G13" xr:uid="{00000000-0002-0000-2E00-00000A000000}">
      <formula1>0</formula1>
      <formula2>IF(G10="",0,G10)</formula2>
    </dataValidation>
    <dataValidation showInputMessage="1" showErrorMessage="1" sqref="G9" xr:uid="{00000000-0002-0000-2E00-00000B000000}"/>
    <dataValidation type="decimal" allowBlank="1" showInputMessage="1" showErrorMessage="1" errorTitle="Eingabefehler" error="Ganze Zahl zwischen 0 und 7 eingeben.       " sqref="F29:G29" xr:uid="{00000000-0002-0000-2E00-00000C000000}">
      <formula1>0</formula1>
      <formula2>7</formula2>
    </dataValidation>
    <dataValidation type="custom" showInputMessage="1" showErrorMessage="1" errorTitle="Eingabefehler" error="1. Ganze Zahl zwischen 0 und 5000 eingeben.  _x000a_2. Werte &quot;Patienten mit IIEF-Wert &lt; 22&quot; müssen kleiner gleich sein als &quot;Anzahl Rückmeldungen&quot;.                  " sqref="F23:G23" xr:uid="{00000000-0002-0000-2E00-00000D000000}">
      <formula1>IF(F21="","",IF(AND(F23&gt;0,F23&lt;=F21),F23,""))</formula1>
    </dataValidation>
    <dataValidation type="custom" showInputMessage="1" showErrorMessage="1" errorTitle="Eingabefehler" error="1. Ganze Zahl zwischen 0 und 5000 eingeben.  _x000a_2. Werte &quot;Patienten mit ICIQ-Werte &gt;=11&quot; müssen kleiner gleich sein als &quot;Anzahl Rückmeldungen&quot;.      " sqref="D17:G17" xr:uid="{00000000-0002-0000-2E00-00000E000000}">
      <formula1>IF(D13="","",IF(AND(D17&gt;0,D17&lt;=D13),D17,""))</formula1>
    </dataValidation>
    <dataValidation type="decimal" allowBlank="1" showInputMessage="1" showErrorMessage="1" errorTitle="Eingabefehler" error="1. Eingabe nur von Zahlen möglich._x000a_2. Keine Minuswerte möglich.               " sqref="F24:G24 F18:G18" xr:uid="{00000000-0002-0000-2E00-00000F000000}">
      <formula1>0</formula1>
      <formula2>5000</formula2>
    </dataValidation>
    <dataValidation type="whole" showInputMessage="1" showErrorMessage="1" errorTitle="Eingabefehler" error="Ganze Zahl zwischen 0 und 5000 eingeben._x000a_" sqref="D9" xr:uid="{00000000-0002-0000-2E00-000010000000}">
      <formula1>0</formula1>
      <formula2>5000</formula2>
    </dataValidation>
    <dataValidation type="custom" showInputMessage="1" showErrorMessage="1" errorTitle="Eingabefehler" error="1. Ganze Zahl zwischen 0 und 5000 eingeben.  _x000a_2. Werte &quot;Patienten mit IIEF-Wert &lt; 22&quot; müssen kleiner gleich sein als &quot;Anzahl Rückmeldungen&quot;.     " sqref="D23:E23" xr:uid="{00000000-0002-0000-2E00-000011000000}">
      <formula1>IF(D21="","",IF(AND(D23&gt;0,D23&lt;=D21),D23,""))</formula1>
    </dataValidation>
    <dataValidation type="decimal" operator="greaterThan" allowBlank="1" showInputMessage="1" showErrorMessage="1" sqref="D19:E19 F30:G30 D25:E25" xr:uid="{00000000-0002-0000-2E00-000012000000}">
      <formula1>0</formula1>
    </dataValidation>
    <dataValidation type="decimal" allowBlank="1" showInputMessage="1" showErrorMessage="1" errorTitle="Eingafehler" error="Ganze Zahl zwischen 0 und 7 eingeben.  " sqref="D29:E29" xr:uid="{00000000-0002-0000-2E00-000013000000}">
      <formula1>0</formula1>
      <formula2>7</formula2>
    </dataValidation>
    <dataValidation type="decimal" allowBlank="1" showInputMessage="1" showErrorMessage="1" errorTitle="Eingafehler" error="1. Eingabe nur von Zahlen möglich._x000a_2. Keine Minuswerte möglich.               " sqref="D24:E24" xr:uid="{00000000-0002-0000-2E00-000014000000}">
      <formula1>0</formula1>
      <formula2>5000</formula2>
    </dataValidation>
    <dataValidation type="custom" showInputMessage="1" showErrorMessage="1" errorTitle="Eingabefehler" error="1. Ganze Zahl zwischen 0 und 5000 eingeben.  _x000a_2. Werte &quot;Patienten mit IIEF-Wert &gt;= 22&quot; müssen kleiner gleich sein als &quot;Anzahl Rückmeldungen&quot;.     " sqref="F22:G22" xr:uid="{00000000-0002-0000-2E00-000015000000}">
      <formula1>IF(F21="","",IF(AND(F22&gt;0,F22&lt;=F21),F22,""))</formula1>
    </dataValidation>
    <dataValidation type="decimal" showInputMessage="1" showErrorMessage="1" errorTitle="Eingabefehler" error="1. Eingabe nur von Zahlen möglich._x000a_2. Keine Minuswerte möglich.               " sqref="D18:E18" xr:uid="{00000000-0002-0000-2E00-000016000000}">
      <formula1>0</formula1>
      <formula2>5000</formula2>
    </dataValidation>
    <dataValidation type="whole" showInputMessage="1" showErrorMessage="1" errorTitle="Eingabefehler" error="1. Ganze Zahl zwischen 0 und 5000 eingeben._x000a_2. &quot;Anzahl zurückerhaltene Fragebögen&quot; kann nicht größer sein als &quot;Anzahl Primärfälle&quot;." sqref="D10" xr:uid="{00000000-0002-0000-2E00-000017000000}">
      <formula1>0</formula1>
      <formula2>D9</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E27" xr:uid="{00000000-0002-0000-2E00-000018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21" xr:uid="{00000000-0002-0000-2E00-000019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13" xr:uid="{00000000-0002-0000-2E00-00001A000000}">
      <formula1>0</formula1>
      <formula2>IF(F10="",0,F10)</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D27" xr:uid="{00000000-0002-0000-2E00-00001B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21" xr:uid="{00000000-0002-0000-2E00-00001C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13" xr:uid="{00000000-0002-0000-2E00-00001D000000}">
      <formula1>0</formula1>
      <formula2>IF(D10="",0,D10)</formula2>
    </dataValidation>
    <dataValidation type="whole" showInputMessage="1" showErrorMessage="1" sqref="G11" xr:uid="{00000000-0002-0000-2E00-00001E000000}">
      <formula1>0</formula1>
      <formula2>D10</formula2>
    </dataValidation>
  </dataValidations>
  <hyperlinks>
    <hyperlink ref="B3" location="Content!A1" display="Content (Inhaltsverzeichnis)" xr:uid="{00000000-0004-0000-2E00-000000000000}"/>
  </hyperlinks>
  <pageMargins left="0.7" right="0.7" top="0.78740157499999996" bottom="0.78740157499999996" header="0.3" footer="0.3"/>
  <pageSetup paperSize="9" orientation="portrait" horizontalDpi="0" verticalDpi="0" r:id="rId1"/>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51"/>
  <dimension ref="A1:V61"/>
  <sheetViews>
    <sheetView workbookViewId="0">
      <selection activeCell="F18" sqref="F18"/>
    </sheetView>
  </sheetViews>
  <sheetFormatPr baseColWidth="10" defaultRowHeight="15" x14ac:dyDescent="0.25"/>
  <cols>
    <col min="1" max="1" width="2.5703125" customWidth="1"/>
    <col min="2" max="2" width="2.28515625" customWidth="1"/>
    <col min="6" max="6" width="54.5703125" customWidth="1"/>
    <col min="7" max="7" width="9.42578125" customWidth="1"/>
    <col min="8" max="8" width="21.42578125" customWidth="1"/>
    <col min="9" max="9" width="76.140625" customWidth="1"/>
    <col min="10" max="10" width="23.28515625" customWidth="1"/>
  </cols>
  <sheetData>
    <row r="1" spans="1:22" s="139" customFormat="1" ht="4.5" customHeight="1" x14ac:dyDescent="0.2">
      <c r="V1" s="439"/>
    </row>
    <row r="2" spans="1:22" s="139" customFormat="1" ht="51" customHeight="1" x14ac:dyDescent="0.2">
      <c r="C2" s="1432" t="s">
        <v>3782</v>
      </c>
      <c r="D2" s="1432"/>
      <c r="E2" s="1432"/>
      <c r="F2" s="1432"/>
      <c r="G2" s="56"/>
      <c r="H2" s="56"/>
      <c r="I2" s="56"/>
      <c r="J2" s="27"/>
      <c r="K2" s="27"/>
      <c r="L2" s="27"/>
      <c r="M2" s="27"/>
      <c r="N2" s="27"/>
      <c r="O2" s="27"/>
      <c r="P2" s="27"/>
      <c r="Q2" s="27"/>
      <c r="R2" s="27"/>
      <c r="S2" s="27"/>
      <c r="T2" s="27"/>
      <c r="U2" s="27"/>
      <c r="V2" s="439"/>
    </row>
    <row r="3" spans="1:22" s="1" customFormat="1" ht="16.5" customHeight="1" x14ac:dyDescent="0.25">
      <c r="B3" s="321"/>
      <c r="C3" s="345" t="s">
        <v>843</v>
      </c>
      <c r="D3" s="321"/>
      <c r="E3"/>
      <c r="F3"/>
      <c r="G3"/>
      <c r="H3" s="155"/>
      <c r="I3" s="155"/>
      <c r="J3" s="155"/>
      <c r="K3" s="156"/>
      <c r="L3"/>
      <c r="M3"/>
      <c r="N3"/>
    </row>
    <row r="4" spans="1:22" s="27" customFormat="1" ht="17.25" customHeight="1" x14ac:dyDescent="0.2">
      <c r="A4" s="23"/>
      <c r="B4" s="23"/>
      <c r="C4" s="571"/>
      <c r="D4" s="571"/>
      <c r="E4" s="571"/>
      <c r="F4" s="572"/>
      <c r="G4" s="26"/>
      <c r="H4" s="26"/>
    </row>
    <row r="5" spans="1:22" ht="15.75" thickBot="1" x14ac:dyDescent="0.3"/>
    <row r="6" spans="1:22" ht="30" customHeight="1" thickBot="1" x14ac:dyDescent="0.3">
      <c r="C6" s="1634" t="s">
        <v>1530</v>
      </c>
      <c r="D6" s="3117"/>
      <c r="E6" s="3118"/>
      <c r="F6" s="578" t="s">
        <v>1529</v>
      </c>
      <c r="H6" s="578" t="s">
        <v>1531</v>
      </c>
      <c r="I6" s="583" t="s">
        <v>1532</v>
      </c>
    </row>
    <row r="7" spans="1:22" ht="30" customHeight="1" x14ac:dyDescent="0.25">
      <c r="C7" s="3113" t="s">
        <v>3783</v>
      </c>
      <c r="D7" s="3114"/>
      <c r="E7" s="3114"/>
      <c r="F7" s="579" t="s">
        <v>1536</v>
      </c>
      <c r="G7" s="7"/>
      <c r="H7" s="30" t="s">
        <v>3638</v>
      </c>
      <c r="I7" s="584" t="s">
        <v>1588</v>
      </c>
    </row>
    <row r="8" spans="1:22" ht="37.5" customHeight="1" x14ac:dyDescent="0.25">
      <c r="C8" s="3111" t="s">
        <v>1535</v>
      </c>
      <c r="D8" s="3112"/>
      <c r="E8" s="3112"/>
      <c r="F8" s="580" t="s">
        <v>1537</v>
      </c>
      <c r="G8" s="7"/>
      <c r="H8" s="30" t="s">
        <v>1527</v>
      </c>
      <c r="I8" s="585" t="s">
        <v>1587</v>
      </c>
    </row>
    <row r="9" spans="1:22" ht="66" customHeight="1" x14ac:dyDescent="0.25">
      <c r="C9" s="3111" t="s">
        <v>1534</v>
      </c>
      <c r="D9" s="3112"/>
      <c r="E9" s="3112"/>
      <c r="F9" s="573" t="s">
        <v>1540</v>
      </c>
      <c r="G9" s="7"/>
      <c r="H9" s="427" t="s">
        <v>1541</v>
      </c>
      <c r="I9" s="574" t="s">
        <v>1586</v>
      </c>
    </row>
    <row r="10" spans="1:22" ht="30" customHeight="1" x14ac:dyDescent="0.25">
      <c r="C10" s="3113" t="s">
        <v>1539</v>
      </c>
      <c r="D10" s="3114"/>
      <c r="E10" s="3114"/>
      <c r="F10" s="580" t="s">
        <v>1522</v>
      </c>
      <c r="G10" s="7"/>
      <c r="H10" s="30" t="s">
        <v>195</v>
      </c>
      <c r="I10" s="585" t="s">
        <v>1589</v>
      </c>
    </row>
    <row r="11" spans="1:22" ht="36" customHeight="1" x14ac:dyDescent="0.25">
      <c r="C11" s="3113" t="s">
        <v>1597</v>
      </c>
      <c r="D11" s="3114"/>
      <c r="E11" s="3114"/>
      <c r="F11" s="580" t="s">
        <v>1522</v>
      </c>
      <c r="G11" s="628"/>
      <c r="H11" s="30" t="s">
        <v>611</v>
      </c>
      <c r="I11" s="591" t="s">
        <v>1598</v>
      </c>
    </row>
    <row r="12" spans="1:22" ht="45.75" thickBot="1" x14ac:dyDescent="0.3">
      <c r="C12" s="3115" t="s">
        <v>1533</v>
      </c>
      <c r="D12" s="3116"/>
      <c r="E12" s="3116"/>
      <c r="F12" s="709" t="s">
        <v>1522</v>
      </c>
      <c r="G12" s="7"/>
      <c r="H12" s="35" t="s">
        <v>436</v>
      </c>
      <c r="I12" s="586" t="s">
        <v>1599</v>
      </c>
    </row>
    <row r="13" spans="1:22" ht="27" customHeight="1" thickBot="1" x14ac:dyDescent="0.3">
      <c r="C13" s="1634" t="s">
        <v>2100</v>
      </c>
      <c r="D13" s="3117"/>
      <c r="E13" s="3118"/>
      <c r="F13" s="582"/>
      <c r="G13" s="7"/>
      <c r="H13" s="707"/>
      <c r="I13" s="708"/>
    </row>
    <row r="14" spans="1:22" ht="48" customHeight="1" x14ac:dyDescent="0.25">
      <c r="C14" s="3122" t="s">
        <v>1542</v>
      </c>
      <c r="D14" s="3123"/>
      <c r="E14" s="3123"/>
      <c r="F14" s="579" t="s">
        <v>1538</v>
      </c>
      <c r="G14" s="7"/>
      <c r="H14" s="30" t="s">
        <v>753</v>
      </c>
      <c r="I14" s="577" t="s">
        <v>1543</v>
      </c>
    </row>
    <row r="15" spans="1:22" ht="273" customHeight="1" x14ac:dyDescent="0.25">
      <c r="C15" s="3115" t="s">
        <v>1900</v>
      </c>
      <c r="D15" s="3116"/>
      <c r="E15" s="3116"/>
      <c r="F15" s="580" t="s">
        <v>1875</v>
      </c>
      <c r="G15" s="7"/>
      <c r="H15" s="30" t="s">
        <v>1901</v>
      </c>
      <c r="I15" s="577" t="s">
        <v>4046</v>
      </c>
    </row>
    <row r="16" spans="1:22" ht="129" customHeight="1" x14ac:dyDescent="0.25">
      <c r="C16" s="3111" t="s">
        <v>2101</v>
      </c>
      <c r="D16" s="3111"/>
      <c r="E16" s="3111"/>
      <c r="F16" s="580" t="s">
        <v>2061</v>
      </c>
      <c r="G16" s="7"/>
      <c r="H16" s="30" t="s">
        <v>2062</v>
      </c>
      <c r="I16" s="1398" t="s">
        <v>4363</v>
      </c>
      <c r="J16" s="1397"/>
    </row>
    <row r="17" spans="3:10" ht="118.5" customHeight="1" x14ac:dyDescent="0.25">
      <c r="C17" s="3115" t="s">
        <v>4367</v>
      </c>
      <c r="D17" s="3115"/>
      <c r="E17" s="3115"/>
      <c r="F17" s="580" t="s">
        <v>2060</v>
      </c>
      <c r="G17" s="587"/>
      <c r="H17" s="30" t="s">
        <v>2063</v>
      </c>
      <c r="I17" s="1398" t="s">
        <v>4364</v>
      </c>
    </row>
    <row r="18" spans="3:10" ht="103.5" customHeight="1" x14ac:dyDescent="0.25">
      <c r="C18" s="3115" t="s">
        <v>4051</v>
      </c>
      <c r="D18" s="3115"/>
      <c r="E18" s="3115"/>
      <c r="F18" s="580" t="s">
        <v>2060</v>
      </c>
      <c r="G18" s="587"/>
      <c r="H18" s="30" t="s">
        <v>2063</v>
      </c>
      <c r="I18" s="1398" t="s">
        <v>4365</v>
      </c>
    </row>
    <row r="19" spans="3:10" ht="138" customHeight="1" x14ac:dyDescent="0.25">
      <c r="C19" s="3115" t="s">
        <v>2301</v>
      </c>
      <c r="D19" s="3115"/>
      <c r="E19" s="3115"/>
      <c r="F19" s="581" t="s">
        <v>2302</v>
      </c>
      <c r="G19" s="587"/>
      <c r="H19" s="30" t="s">
        <v>2427</v>
      </c>
      <c r="I19" s="1398" t="s">
        <v>4366</v>
      </c>
    </row>
    <row r="20" spans="3:10" ht="138" customHeight="1" thickBot="1" x14ac:dyDescent="0.3">
      <c r="C20" s="3115" t="s">
        <v>4052</v>
      </c>
      <c r="D20" s="3115"/>
      <c r="E20" s="3115"/>
      <c r="F20" s="581" t="s">
        <v>2302</v>
      </c>
      <c r="G20" s="587"/>
      <c r="H20" s="30" t="s">
        <v>2427</v>
      </c>
      <c r="I20" s="1398" t="s">
        <v>4368</v>
      </c>
    </row>
    <row r="21" spans="3:10" ht="27" customHeight="1" thickBot="1" x14ac:dyDescent="0.3">
      <c r="C21" s="1634" t="s">
        <v>1552</v>
      </c>
      <c r="D21" s="3117"/>
      <c r="E21" s="3118"/>
      <c r="F21" s="582"/>
      <c r="G21" s="7"/>
      <c r="H21" s="576"/>
      <c r="I21" s="575"/>
    </row>
    <row r="22" spans="3:10" ht="87.75" customHeight="1" x14ac:dyDescent="0.25">
      <c r="C22" s="3113" t="s">
        <v>1902</v>
      </c>
      <c r="D22" s="3114"/>
      <c r="E22" s="3114"/>
      <c r="F22" s="581" t="s">
        <v>1903</v>
      </c>
      <c r="G22" s="7"/>
      <c r="H22" s="30"/>
      <c r="I22" s="591" t="s">
        <v>1865</v>
      </c>
    </row>
    <row r="23" spans="3:10" ht="129" customHeight="1" x14ac:dyDescent="0.25">
      <c r="C23" s="3113" t="s">
        <v>1544</v>
      </c>
      <c r="D23" s="3114"/>
      <c r="E23" s="3114"/>
      <c r="F23" s="580" t="s">
        <v>1523</v>
      </c>
      <c r="G23" s="587"/>
      <c r="H23" s="36" t="s">
        <v>1547</v>
      </c>
      <c r="I23" s="585" t="s">
        <v>1548</v>
      </c>
    </row>
    <row r="24" spans="3:10" ht="86.25" customHeight="1" x14ac:dyDescent="0.25">
      <c r="C24" s="3113" t="s">
        <v>1601</v>
      </c>
      <c r="D24" s="3114"/>
      <c r="E24" s="3114"/>
      <c r="F24" s="580" t="s">
        <v>1600</v>
      </c>
      <c r="G24" s="587"/>
      <c r="H24" s="36" t="s">
        <v>1602</v>
      </c>
      <c r="I24" s="591" t="s">
        <v>1603</v>
      </c>
      <c r="J24" s="594"/>
    </row>
    <row r="25" spans="3:10" ht="49.5" customHeight="1" thickBot="1" x14ac:dyDescent="0.3">
      <c r="C25" s="3111" t="s">
        <v>1545</v>
      </c>
      <c r="D25" s="3112"/>
      <c r="E25" s="3112"/>
      <c r="F25" s="581" t="s">
        <v>1546</v>
      </c>
      <c r="G25" s="587"/>
      <c r="H25" s="36" t="s">
        <v>439</v>
      </c>
      <c r="I25" s="591" t="s">
        <v>1549</v>
      </c>
    </row>
    <row r="26" spans="3:10" ht="27" customHeight="1" thickBot="1" x14ac:dyDescent="0.3">
      <c r="C26" s="1634" t="s">
        <v>3784</v>
      </c>
      <c r="D26" s="1635"/>
      <c r="E26" s="1636"/>
      <c r="F26" s="582"/>
      <c r="G26" s="7"/>
      <c r="H26" s="576"/>
      <c r="I26" s="575"/>
    </row>
    <row r="27" spans="3:10" ht="129" customHeight="1" x14ac:dyDescent="0.25">
      <c r="C27" s="3113" t="s">
        <v>49</v>
      </c>
      <c r="D27" s="3114"/>
      <c r="E27" s="3114"/>
      <c r="F27" s="580" t="s">
        <v>1538</v>
      </c>
      <c r="G27" s="587"/>
      <c r="H27" s="30" t="s">
        <v>496</v>
      </c>
      <c r="I27" s="591" t="s">
        <v>1584</v>
      </c>
    </row>
    <row r="28" spans="3:10" ht="49.5" customHeight="1" thickBot="1" x14ac:dyDescent="0.3">
      <c r="C28" s="3111" t="s">
        <v>1554</v>
      </c>
      <c r="D28" s="3112"/>
      <c r="E28" s="3112"/>
      <c r="F28" s="580" t="s">
        <v>1538</v>
      </c>
      <c r="G28" s="587"/>
      <c r="H28" s="30" t="s">
        <v>496</v>
      </c>
      <c r="I28" s="591" t="s">
        <v>1585</v>
      </c>
    </row>
    <row r="29" spans="3:10" ht="30.75" customHeight="1" thickBot="1" x14ac:dyDescent="0.3">
      <c r="C29" s="1634" t="s">
        <v>1553</v>
      </c>
      <c r="D29" s="3117"/>
      <c r="E29" s="3118"/>
      <c r="F29" s="582"/>
      <c r="G29" s="587"/>
      <c r="H29" s="588"/>
      <c r="I29" s="582"/>
    </row>
    <row r="30" spans="3:10" ht="36" customHeight="1" x14ac:dyDescent="0.25">
      <c r="C30" s="3119" t="s">
        <v>1551</v>
      </c>
      <c r="D30" s="3120"/>
      <c r="E30" s="3121"/>
      <c r="F30" s="581" t="s">
        <v>1560</v>
      </c>
      <c r="G30" s="587"/>
      <c r="H30" s="30" t="s">
        <v>451</v>
      </c>
      <c r="I30" s="581" t="s">
        <v>1561</v>
      </c>
    </row>
    <row r="31" spans="3:10" ht="36.75" customHeight="1" x14ac:dyDescent="0.25">
      <c r="C31" s="3111" t="s">
        <v>1550</v>
      </c>
      <c r="D31" s="3112"/>
      <c r="E31" s="3112"/>
      <c r="F31" s="580" t="s">
        <v>1522</v>
      </c>
      <c r="G31" s="587"/>
      <c r="H31" s="30" t="s">
        <v>450</v>
      </c>
      <c r="I31" s="585" t="s">
        <v>1559</v>
      </c>
    </row>
    <row r="32" spans="3:10" ht="126.75" customHeight="1" x14ac:dyDescent="0.25">
      <c r="C32" s="3115" t="s">
        <v>1557</v>
      </c>
      <c r="D32" s="3116"/>
      <c r="E32" s="3116"/>
      <c r="F32" s="580" t="s">
        <v>1523</v>
      </c>
      <c r="G32" s="587"/>
      <c r="H32" s="36" t="s">
        <v>1524</v>
      </c>
      <c r="I32" s="585" t="s">
        <v>1548</v>
      </c>
    </row>
    <row r="33" spans="3:9" ht="48" x14ac:dyDescent="0.25">
      <c r="C33" s="3115" t="s">
        <v>1555</v>
      </c>
      <c r="D33" s="3116"/>
      <c r="E33" s="3116"/>
      <c r="F33" s="580" t="s">
        <v>1525</v>
      </c>
      <c r="G33" s="587"/>
      <c r="H33" s="30" t="s">
        <v>486</v>
      </c>
      <c r="I33" s="589" t="s">
        <v>1526</v>
      </c>
    </row>
    <row r="34" spans="3:9" ht="33.75" x14ac:dyDescent="0.25">
      <c r="C34" s="3111" t="s">
        <v>1556</v>
      </c>
      <c r="D34" s="3112"/>
      <c r="E34" s="3112"/>
      <c r="F34" s="580" t="s">
        <v>1538</v>
      </c>
      <c r="G34" s="587"/>
      <c r="H34" s="30" t="s">
        <v>454</v>
      </c>
      <c r="I34" s="577" t="s">
        <v>1562</v>
      </c>
    </row>
    <row r="35" spans="3:9" ht="90" thickBot="1" x14ac:dyDescent="0.3">
      <c r="C35" s="3111" t="s">
        <v>1558</v>
      </c>
      <c r="D35" s="3112"/>
      <c r="E35" s="3112"/>
      <c r="F35" s="581" t="s">
        <v>1563</v>
      </c>
      <c r="G35" s="587"/>
      <c r="H35" s="43" t="s">
        <v>455</v>
      </c>
      <c r="I35" s="581" t="s">
        <v>1564</v>
      </c>
    </row>
    <row r="36" spans="3:9" ht="30" customHeight="1" thickBot="1" x14ac:dyDescent="0.3">
      <c r="C36" s="1634" t="s">
        <v>1899</v>
      </c>
      <c r="D36" s="3117"/>
      <c r="E36" s="3118"/>
      <c r="F36" s="590"/>
      <c r="G36" s="587"/>
      <c r="H36" s="588"/>
      <c r="I36" s="582"/>
    </row>
    <row r="37" spans="3:9" ht="208.5" customHeight="1" x14ac:dyDescent="0.25">
      <c r="C37" s="3113" t="s">
        <v>1565</v>
      </c>
      <c r="D37" s="3114"/>
      <c r="E37" s="3114"/>
      <c r="F37" s="658" t="s">
        <v>1898</v>
      </c>
      <c r="G37" s="587"/>
      <c r="H37" s="30" t="s">
        <v>1568</v>
      </c>
      <c r="I37" s="30" t="s">
        <v>1897</v>
      </c>
    </row>
    <row r="38" spans="3:9" ht="409.5" customHeight="1" x14ac:dyDescent="0.25">
      <c r="C38" s="3124" t="s">
        <v>1566</v>
      </c>
      <c r="D38" s="3125"/>
      <c r="E38" s="3126"/>
      <c r="F38" s="1920" t="s">
        <v>4047</v>
      </c>
      <c r="G38" s="587"/>
      <c r="H38" s="1920" t="s">
        <v>1569</v>
      </c>
      <c r="I38" s="1920" t="s">
        <v>4048</v>
      </c>
    </row>
    <row r="39" spans="3:9" ht="249" customHeight="1" x14ac:dyDescent="0.25">
      <c r="C39" s="3127"/>
      <c r="D39" s="3128"/>
      <c r="E39" s="3129"/>
      <c r="F39" s="2112"/>
      <c r="G39" s="587"/>
      <c r="H39" s="2112"/>
      <c r="I39" s="2112"/>
    </row>
    <row r="40" spans="3:9" ht="372" thickBot="1" x14ac:dyDescent="0.3">
      <c r="C40" s="3111" t="s">
        <v>1567</v>
      </c>
      <c r="D40" s="3112"/>
      <c r="E40" s="3112"/>
      <c r="F40" s="658" t="s">
        <v>1896</v>
      </c>
      <c r="G40" s="587"/>
      <c r="H40" s="30" t="s">
        <v>1569</v>
      </c>
      <c r="I40" s="30" t="s">
        <v>1895</v>
      </c>
    </row>
    <row r="41" spans="3:9" ht="30" customHeight="1" thickBot="1" x14ac:dyDescent="0.3">
      <c r="C41" s="2673" t="s">
        <v>2428</v>
      </c>
      <c r="D41" s="2304"/>
      <c r="E41" s="2648"/>
      <c r="F41" s="798"/>
      <c r="G41" s="587"/>
      <c r="H41" s="588"/>
      <c r="I41" s="582"/>
    </row>
    <row r="42" spans="3:9" ht="123" customHeight="1" x14ac:dyDescent="0.25">
      <c r="C42" s="3111" t="s">
        <v>2429</v>
      </c>
      <c r="D42" s="3112"/>
      <c r="E42" s="3112"/>
      <c r="F42" s="580" t="s">
        <v>1582</v>
      </c>
      <c r="G42" s="587"/>
      <c r="H42" s="30" t="s">
        <v>2122</v>
      </c>
      <c r="I42" s="591" t="s">
        <v>2123</v>
      </c>
    </row>
    <row r="43" spans="3:9" ht="90" x14ac:dyDescent="0.25">
      <c r="C43" s="3111" t="s">
        <v>1573</v>
      </c>
      <c r="D43" s="3112"/>
      <c r="E43" s="3112"/>
      <c r="F43" s="580" t="s">
        <v>1581</v>
      </c>
      <c r="G43" s="587"/>
      <c r="H43" s="34" t="s">
        <v>1570</v>
      </c>
      <c r="I43" s="591" t="s">
        <v>1571</v>
      </c>
    </row>
    <row r="44" spans="3:9" ht="108.75" customHeight="1" x14ac:dyDescent="0.25">
      <c r="C44" s="3111" t="s">
        <v>1572</v>
      </c>
      <c r="D44" s="3112"/>
      <c r="E44" s="3112"/>
      <c r="F44" s="580" t="s">
        <v>1582</v>
      </c>
      <c r="G44" s="587"/>
      <c r="H44" s="34" t="s">
        <v>1574</v>
      </c>
      <c r="I44" s="591" t="s">
        <v>1575</v>
      </c>
    </row>
    <row r="45" spans="3:9" ht="102.75" customHeight="1" x14ac:dyDescent="0.25">
      <c r="C45" s="3111" t="s">
        <v>1576</v>
      </c>
      <c r="D45" s="3112"/>
      <c r="E45" s="3112"/>
      <c r="F45" s="580" t="s">
        <v>1582</v>
      </c>
      <c r="G45" s="587"/>
      <c r="H45" s="30" t="s">
        <v>1577</v>
      </c>
      <c r="I45" s="591" t="s">
        <v>1578</v>
      </c>
    </row>
    <row r="46" spans="3:9" ht="33.75" x14ac:dyDescent="0.25">
      <c r="C46" s="3111" t="s">
        <v>1580</v>
      </c>
      <c r="D46" s="3112"/>
      <c r="E46" s="3112"/>
      <c r="F46" s="580" t="s">
        <v>1582</v>
      </c>
      <c r="G46" s="587"/>
      <c r="H46" s="34" t="s">
        <v>421</v>
      </c>
      <c r="I46" s="577" t="s">
        <v>1579</v>
      </c>
    </row>
    <row r="47" spans="3:9" ht="36.75" customHeight="1" x14ac:dyDescent="0.25">
      <c r="C47" s="3111" t="s">
        <v>1528</v>
      </c>
      <c r="D47" s="3112"/>
      <c r="E47" s="3112"/>
      <c r="F47" s="580" t="s">
        <v>1582</v>
      </c>
      <c r="G47" s="587"/>
      <c r="H47" s="30" t="s">
        <v>829</v>
      </c>
      <c r="I47" s="591" t="s">
        <v>1583</v>
      </c>
    </row>
    <row r="48" spans="3:9" x14ac:dyDescent="0.25">
      <c r="C48" s="7"/>
      <c r="D48" s="7"/>
      <c r="E48" s="7"/>
      <c r="F48" s="7"/>
    </row>
    <row r="49" spans="3:6" x14ac:dyDescent="0.25">
      <c r="C49" s="7"/>
      <c r="D49" s="7"/>
      <c r="E49" s="7"/>
      <c r="F49" s="7"/>
    </row>
    <row r="50" spans="3:6" x14ac:dyDescent="0.25">
      <c r="C50" s="7"/>
      <c r="D50" s="7"/>
      <c r="E50" s="7"/>
      <c r="F50" s="7"/>
    </row>
    <row r="51" spans="3:6" x14ac:dyDescent="0.25">
      <c r="C51" s="7"/>
      <c r="D51" s="7"/>
      <c r="E51" s="7"/>
      <c r="F51" s="7"/>
    </row>
    <row r="52" spans="3:6" x14ac:dyDescent="0.25">
      <c r="C52" s="7"/>
      <c r="D52" s="7"/>
      <c r="E52" s="7"/>
      <c r="F52" s="7"/>
    </row>
    <row r="53" spans="3:6" x14ac:dyDescent="0.25">
      <c r="C53" s="7"/>
      <c r="D53" s="7"/>
      <c r="E53" s="7"/>
      <c r="F53" s="7"/>
    </row>
    <row r="54" spans="3:6" x14ac:dyDescent="0.25">
      <c r="C54" s="7"/>
      <c r="D54" s="7"/>
      <c r="E54" s="7"/>
      <c r="F54" s="7"/>
    </row>
    <row r="55" spans="3:6" x14ac:dyDescent="0.25">
      <c r="C55" s="7"/>
      <c r="D55" s="7"/>
      <c r="E55" s="7"/>
      <c r="F55" s="7"/>
    </row>
    <row r="56" spans="3:6" x14ac:dyDescent="0.25">
      <c r="C56" s="7"/>
      <c r="D56" s="7"/>
      <c r="E56" s="7"/>
      <c r="F56" s="7"/>
    </row>
    <row r="57" spans="3:6" x14ac:dyDescent="0.25">
      <c r="C57" s="7"/>
      <c r="D57" s="7"/>
      <c r="E57" s="7"/>
      <c r="F57" s="7"/>
    </row>
    <row r="58" spans="3:6" x14ac:dyDescent="0.25">
      <c r="C58" s="7"/>
      <c r="D58" s="7"/>
      <c r="E58" s="7"/>
      <c r="F58" s="7"/>
    </row>
    <row r="59" spans="3:6" x14ac:dyDescent="0.25">
      <c r="C59" s="7"/>
      <c r="D59" s="7"/>
      <c r="E59" s="7"/>
      <c r="F59" s="7"/>
    </row>
    <row r="60" spans="3:6" x14ac:dyDescent="0.25">
      <c r="C60" s="7"/>
      <c r="D60" s="7"/>
      <c r="E60" s="7"/>
      <c r="F60" s="7"/>
    </row>
    <row r="61" spans="3:6" x14ac:dyDescent="0.25">
      <c r="C61" s="7"/>
      <c r="D61" s="7"/>
      <c r="E61" s="7"/>
      <c r="F61" s="7"/>
    </row>
  </sheetData>
  <sheetProtection algorithmName="SHA-512" hashValue="o1wxm7udzjFnhMZmpRDqlX/XQXfRcQ36XvXsdJbjdEO79LsJhgJkWr1T+slB1Ww6eyGBnjxEPWoKlqoK1yENFQ==" saltValue="IlGWQkyKyHy+s3YvmkQc1Q==" spinCount="100000" sheet="1" objects="1" scenarios="1"/>
  <mergeCells count="46">
    <mergeCell ref="I38:I39"/>
    <mergeCell ref="C39:E39"/>
    <mergeCell ref="F38:F39"/>
    <mergeCell ref="H38:H39"/>
    <mergeCell ref="C37:E37"/>
    <mergeCell ref="C35:E35"/>
    <mergeCell ref="C17:E17"/>
    <mergeCell ref="C13:E13"/>
    <mergeCell ref="C47:E47"/>
    <mergeCell ref="C40:E40"/>
    <mergeCell ref="C41:E41"/>
    <mergeCell ref="C43:E43"/>
    <mergeCell ref="C44:E44"/>
    <mergeCell ref="C45:E45"/>
    <mergeCell ref="C46:E46"/>
    <mergeCell ref="C42:E42"/>
    <mergeCell ref="C38:E38"/>
    <mergeCell ref="C31:E31"/>
    <mergeCell ref="C34:E34"/>
    <mergeCell ref="C32:E32"/>
    <mergeCell ref="C33:E33"/>
    <mergeCell ref="C36:E36"/>
    <mergeCell ref="C9:E9"/>
    <mergeCell ref="C2:F2"/>
    <mergeCell ref="C6:E6"/>
    <mergeCell ref="C7:E7"/>
    <mergeCell ref="C8:E8"/>
    <mergeCell ref="C30:E30"/>
    <mergeCell ref="C10:E10"/>
    <mergeCell ref="C12:E12"/>
    <mergeCell ref="C14:E14"/>
    <mergeCell ref="C21:E21"/>
    <mergeCell ref="C23:E23"/>
    <mergeCell ref="C25:E25"/>
    <mergeCell ref="C26:E26"/>
    <mergeCell ref="C29:E29"/>
    <mergeCell ref="C27:E27"/>
    <mergeCell ref="C28:E28"/>
    <mergeCell ref="C11:E11"/>
    <mergeCell ref="C24:E24"/>
    <mergeCell ref="C22:E22"/>
    <mergeCell ref="C15:E15"/>
    <mergeCell ref="C16:E16"/>
    <mergeCell ref="C19:E19"/>
    <mergeCell ref="C18:E18"/>
    <mergeCell ref="C20:E20"/>
  </mergeCells>
  <hyperlinks>
    <hyperlink ref="C3" location="Content!A1" display="Content (Inhaltsverzeichnis)" xr:uid="{6E8129D7-E25C-433D-B2FF-BE681F0E1B9E}"/>
  </hyperlinks>
  <pageMargins left="0.7" right="0.7" top="0.78740157499999996" bottom="0.78740157499999996"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2"/>
  <dimension ref="A1:Y115"/>
  <sheetViews>
    <sheetView workbookViewId="0"/>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7.28515625" customWidth="1"/>
    <col min="7" max="7" width="7"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20.7109375" customWidth="1"/>
    <col min="15" max="15" width="13.7109375" customWidth="1"/>
    <col min="16" max="16" width="13.28515625" customWidth="1"/>
    <col min="17" max="17" width="18.28515625" customWidth="1"/>
    <col min="18" max="18" width="14.28515625" customWidth="1"/>
    <col min="19" max="19" width="13.42578125" customWidth="1"/>
    <col min="20" max="20" width="19"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595"/>
    </row>
    <row r="2" spans="1:25" s="596" customFormat="1" ht="47.25" customHeight="1" x14ac:dyDescent="0.25">
      <c r="B2" s="1468" t="s">
        <v>1688</v>
      </c>
      <c r="C2" s="1468"/>
      <c r="D2" s="1468"/>
      <c r="E2" s="1468"/>
      <c r="F2" s="1468"/>
      <c r="G2" s="1468"/>
      <c r="H2" s="1468"/>
      <c r="I2" s="607"/>
      <c r="J2" s="607"/>
      <c r="K2" s="607"/>
      <c r="L2" s="607"/>
      <c r="M2" s="607"/>
      <c r="N2" s="607"/>
      <c r="O2" s="607"/>
      <c r="P2" s="607"/>
      <c r="Q2" s="607"/>
      <c r="R2" s="607"/>
    </row>
    <row r="3" spans="1:25" s="1" customFormat="1" ht="19.5" customHeight="1" x14ac:dyDescent="0.25">
      <c r="B3" s="345" t="s">
        <v>843</v>
      </c>
      <c r="C3"/>
      <c r="D3"/>
      <c r="E3"/>
      <c r="F3"/>
      <c r="G3"/>
      <c r="H3"/>
      <c r="I3"/>
      <c r="J3" s="318"/>
      <c r="K3"/>
      <c r="L3"/>
      <c r="M3"/>
    </row>
    <row r="4" spans="1:25" x14ac:dyDescent="0.25">
      <c r="B4" s="2299" t="s">
        <v>1633</v>
      </c>
      <c r="C4" s="2300"/>
      <c r="D4" s="2300"/>
      <c r="E4" s="2300"/>
      <c r="F4" s="2300"/>
      <c r="G4" s="2300"/>
      <c r="H4" s="2300"/>
      <c r="I4" s="2300"/>
      <c r="J4" s="2300"/>
      <c r="K4" s="2300"/>
      <c r="L4" s="2301"/>
      <c r="M4" s="58"/>
      <c r="N4" s="2302" t="s">
        <v>1634</v>
      </c>
      <c r="O4" s="2300"/>
      <c r="P4" s="2300"/>
      <c r="Q4" s="2300"/>
      <c r="R4" s="2300"/>
      <c r="S4" s="2300"/>
      <c r="T4" s="2300"/>
      <c r="U4" s="2300"/>
      <c r="V4" s="2300"/>
    </row>
    <row r="5" spans="1:25" ht="15.75" thickBot="1" x14ac:dyDescent="0.3">
      <c r="B5" s="58"/>
      <c r="C5" s="58"/>
      <c r="D5" s="58"/>
      <c r="E5" s="58"/>
      <c r="F5" s="58"/>
      <c r="G5" s="58"/>
      <c r="H5" s="58"/>
      <c r="I5" s="58"/>
      <c r="J5" s="58"/>
      <c r="K5" s="58"/>
      <c r="L5" s="58"/>
      <c r="M5" s="58"/>
      <c r="N5" s="58"/>
    </row>
    <row r="6" spans="1:25" ht="29.25" customHeight="1" thickBot="1" x14ac:dyDescent="0.3">
      <c r="B6" s="608"/>
      <c r="C6" s="2298" t="s">
        <v>1606</v>
      </c>
      <c r="D6" s="2298"/>
      <c r="E6" s="2298"/>
      <c r="F6" s="120"/>
      <c r="G6" s="120"/>
      <c r="H6" s="120"/>
      <c r="I6" s="120"/>
      <c r="J6" s="609"/>
      <c r="K6" s="609"/>
      <c r="L6" s="610"/>
      <c r="M6" s="58"/>
      <c r="N6" s="58"/>
      <c r="O6" s="58"/>
      <c r="P6" s="58"/>
      <c r="Q6" s="58"/>
      <c r="R6" s="58"/>
      <c r="S6" s="58"/>
      <c r="T6" s="58"/>
      <c r="U6" s="58"/>
      <c r="V6" s="58"/>
      <c r="W6" s="58"/>
      <c r="X6" s="58"/>
      <c r="Y6" s="58"/>
    </row>
    <row r="7" spans="1:25" ht="39.75" customHeight="1" thickBot="1" x14ac:dyDescent="0.3">
      <c r="B7" s="599"/>
      <c r="C7" s="562"/>
      <c r="D7" s="600" t="s">
        <v>1607</v>
      </c>
      <c r="E7" s="2281" t="s">
        <v>1609</v>
      </c>
      <c r="F7" s="2282"/>
      <c r="G7" s="600" t="s">
        <v>1608</v>
      </c>
      <c r="H7" s="2281" t="s">
        <v>1610</v>
      </c>
      <c r="I7" s="2282"/>
      <c r="J7" s="58"/>
      <c r="K7" s="58"/>
      <c r="L7" s="601"/>
      <c r="M7" s="58"/>
      <c r="N7" s="2283" t="s">
        <v>1611</v>
      </c>
      <c r="O7" s="2284"/>
      <c r="P7" s="2284"/>
      <c r="Q7" s="2284"/>
      <c r="R7" s="2291" t="s">
        <v>1654</v>
      </c>
      <c r="S7" s="2292"/>
      <c r="T7" s="2292"/>
      <c r="U7" s="7"/>
      <c r="V7" s="7"/>
      <c r="W7" s="7"/>
      <c r="X7" s="7"/>
      <c r="Y7" s="7"/>
    </row>
    <row r="8" spans="1:25" ht="4.5" customHeight="1" x14ac:dyDescent="0.25">
      <c r="B8" s="599"/>
      <c r="C8" s="562"/>
      <c r="D8" s="128"/>
      <c r="E8" s="602"/>
      <c r="F8" s="602"/>
      <c r="G8" s="128"/>
      <c r="H8" s="602"/>
      <c r="I8" s="602"/>
      <c r="J8" s="58"/>
      <c r="K8" s="58"/>
      <c r="L8" s="601"/>
      <c r="M8" s="58"/>
      <c r="N8" s="603"/>
      <c r="O8" s="603"/>
      <c r="P8" s="7"/>
      <c r="Q8" s="7"/>
      <c r="R8" s="7"/>
      <c r="S8" s="7"/>
      <c r="T8" s="7"/>
      <c r="U8" s="7"/>
      <c r="V8" s="7"/>
      <c r="W8" s="7"/>
      <c r="X8" s="7"/>
      <c r="Y8" s="7"/>
    </row>
    <row r="9" spans="1:25" ht="29.45" customHeight="1" thickBot="1" x14ac:dyDescent="0.3">
      <c r="B9" s="597"/>
      <c r="C9" s="2280" t="s">
        <v>1655</v>
      </c>
      <c r="D9" s="2280"/>
      <c r="E9" s="2280"/>
      <c r="F9" s="2280"/>
      <c r="G9" s="7"/>
      <c r="H9" s="7"/>
      <c r="I9" s="7"/>
      <c r="J9" s="7"/>
      <c r="K9" s="7"/>
      <c r="L9" s="598"/>
      <c r="M9" s="58"/>
      <c r="N9" s="7"/>
      <c r="O9" s="343"/>
      <c r="P9" s="343"/>
      <c r="Q9" s="343"/>
      <c r="R9" s="343"/>
      <c r="S9" s="343"/>
      <c r="T9" s="343"/>
      <c r="U9" s="343"/>
      <c r="V9" s="343"/>
      <c r="W9" s="343"/>
      <c r="X9" s="343"/>
      <c r="Y9" s="343"/>
    </row>
    <row r="10" spans="1:25" ht="39" customHeight="1" thickBot="1" x14ac:dyDescent="0.3">
      <c r="B10" s="599"/>
      <c r="C10" s="562"/>
      <c r="D10" s="600" t="s">
        <v>1607</v>
      </c>
      <c r="E10" s="2281" t="s">
        <v>1613</v>
      </c>
      <c r="F10" s="2282"/>
      <c r="G10" s="600" t="s">
        <v>1608</v>
      </c>
      <c r="H10" s="2281" t="s">
        <v>1614</v>
      </c>
      <c r="I10" s="2282"/>
      <c r="J10" s="58"/>
      <c r="K10" s="58"/>
      <c r="L10" s="601"/>
      <c r="M10" s="58"/>
      <c r="N10" s="605" t="s">
        <v>1657</v>
      </c>
      <c r="O10" s="622" t="s">
        <v>195</v>
      </c>
      <c r="P10" s="3132" t="s">
        <v>436</v>
      </c>
      <c r="Q10" s="3133"/>
      <c r="R10" s="3130" t="s">
        <v>1656</v>
      </c>
      <c r="S10" s="3131"/>
      <c r="T10" s="299"/>
      <c r="U10" s="343"/>
      <c r="V10" s="343"/>
      <c r="W10" s="343"/>
      <c r="X10" s="343"/>
      <c r="Y10" s="343"/>
    </row>
    <row r="11" spans="1:25" ht="7.5" customHeight="1" x14ac:dyDescent="0.25">
      <c r="B11" s="597"/>
      <c r="C11" s="7"/>
      <c r="D11" s="7"/>
      <c r="E11" s="7"/>
      <c r="F11" s="7"/>
      <c r="G11" s="7"/>
      <c r="H11" s="7"/>
      <c r="I11" s="7"/>
      <c r="J11" s="7"/>
      <c r="K11" s="7"/>
      <c r="L11" s="598"/>
      <c r="M11" s="58"/>
      <c r="N11" s="7"/>
      <c r="O11" s="7"/>
      <c r="P11" s="7"/>
      <c r="Q11" s="7"/>
      <c r="R11" s="7"/>
      <c r="S11" s="7"/>
      <c r="T11" s="7"/>
      <c r="U11" s="7"/>
      <c r="V11" s="7"/>
      <c r="W11" s="7"/>
      <c r="X11" s="7"/>
      <c r="Y11" s="7"/>
    </row>
    <row r="12" spans="1:25" ht="26.25" customHeight="1" x14ac:dyDescent="0.25">
      <c r="B12" s="597"/>
      <c r="C12" s="2278" t="s">
        <v>1661</v>
      </c>
      <c r="D12" s="2278"/>
      <c r="E12" s="2278"/>
      <c r="F12" s="2278"/>
      <c r="G12" s="2278"/>
      <c r="H12" s="623"/>
      <c r="I12" s="299"/>
      <c r="J12" s="7"/>
      <c r="K12" s="7"/>
      <c r="L12" s="598"/>
      <c r="M12" s="58"/>
    </row>
    <row r="13" spans="1:25" ht="7.5" customHeight="1" thickBot="1" x14ac:dyDescent="0.3">
      <c r="B13" s="597"/>
      <c r="C13" s="7"/>
      <c r="D13" s="7"/>
      <c r="E13" s="7"/>
      <c r="F13" s="7"/>
      <c r="G13" s="7"/>
      <c r="H13" s="7"/>
      <c r="I13" s="7"/>
      <c r="J13" s="7"/>
      <c r="K13" s="7"/>
      <c r="L13" s="598"/>
      <c r="M13" s="58"/>
      <c r="N13" s="7"/>
      <c r="O13" s="7"/>
      <c r="P13" s="7"/>
      <c r="Q13" s="7"/>
      <c r="R13" s="7"/>
      <c r="S13" s="7"/>
      <c r="T13" s="7"/>
      <c r="U13" s="7"/>
      <c r="V13" s="7"/>
      <c r="W13" s="7"/>
      <c r="X13" s="7"/>
      <c r="Y13" s="7"/>
    </row>
    <row r="14" spans="1:25" ht="37.5" customHeight="1" thickBot="1" x14ac:dyDescent="0.3">
      <c r="B14" s="597"/>
      <c r="C14" s="3134" t="s">
        <v>1658</v>
      </c>
      <c r="D14" s="3134"/>
      <c r="E14" s="3134"/>
      <c r="F14" s="3134"/>
      <c r="G14" s="3135"/>
      <c r="H14" s="604" t="s">
        <v>1604</v>
      </c>
      <c r="I14" s="299"/>
      <c r="J14" s="7"/>
      <c r="K14" s="7"/>
      <c r="L14" s="598"/>
      <c r="M14" s="58"/>
      <c r="N14" s="605" t="s">
        <v>1673</v>
      </c>
      <c r="O14" s="3137" t="s">
        <v>1662</v>
      </c>
      <c r="P14" s="3138"/>
    </row>
    <row r="15" spans="1:25" ht="7.5" customHeight="1" thickBot="1" x14ac:dyDescent="0.3">
      <c r="B15" s="597"/>
      <c r="C15" s="7"/>
      <c r="D15" s="7"/>
      <c r="E15" s="7"/>
      <c r="F15" s="7"/>
      <c r="G15" s="7"/>
      <c r="H15" s="7"/>
      <c r="I15" s="7"/>
      <c r="J15" s="7"/>
      <c r="K15" s="7"/>
      <c r="L15" s="598"/>
      <c r="M15" s="58"/>
      <c r="N15" s="7"/>
      <c r="O15" s="7"/>
      <c r="P15" s="7"/>
      <c r="Q15" s="7"/>
      <c r="R15" s="7"/>
      <c r="S15" s="7"/>
      <c r="T15" s="7"/>
      <c r="U15" s="7"/>
      <c r="V15" s="7"/>
      <c r="W15" s="7"/>
      <c r="X15" s="7"/>
      <c r="Y15" s="7"/>
    </row>
    <row r="16" spans="1:25" ht="37.5" customHeight="1" thickBot="1" x14ac:dyDescent="0.3">
      <c r="B16" s="597"/>
      <c r="C16" s="3134" t="s">
        <v>1659</v>
      </c>
      <c r="D16" s="3134"/>
      <c r="E16" s="3134"/>
      <c r="F16" s="3134"/>
      <c r="G16" s="3135"/>
      <c r="H16" s="604" t="s">
        <v>1604</v>
      </c>
      <c r="I16" s="299"/>
      <c r="J16" s="7"/>
      <c r="K16" s="7"/>
      <c r="L16" s="598"/>
      <c r="M16" s="58"/>
      <c r="N16" s="605" t="s">
        <v>1673</v>
      </c>
      <c r="O16" s="3137" t="s">
        <v>1663</v>
      </c>
      <c r="P16" s="3138"/>
    </row>
    <row r="17" spans="2:25" ht="7.5" customHeight="1" thickBot="1" x14ac:dyDescent="0.3">
      <c r="B17" s="597"/>
      <c r="C17" s="7"/>
      <c r="D17" s="7"/>
      <c r="E17" s="7"/>
      <c r="F17" s="7"/>
      <c r="G17" s="7"/>
      <c r="H17" s="7"/>
      <c r="I17" s="7"/>
      <c r="J17" s="7"/>
      <c r="K17" s="7"/>
      <c r="L17" s="598"/>
      <c r="M17" s="58"/>
      <c r="N17" s="7"/>
      <c r="O17" s="7"/>
      <c r="P17" s="7"/>
      <c r="Q17" s="7"/>
      <c r="R17" s="7"/>
      <c r="S17" s="7"/>
      <c r="T17" s="7"/>
      <c r="U17" s="7"/>
      <c r="V17" s="7"/>
      <c r="W17" s="7"/>
      <c r="X17" s="7"/>
      <c r="Y17" s="7"/>
    </row>
    <row r="18" spans="2:25" ht="37.5" customHeight="1" thickBot="1" x14ac:dyDescent="0.3">
      <c r="B18" s="597"/>
      <c r="C18" s="3134" t="s">
        <v>1660</v>
      </c>
      <c r="D18" s="3134"/>
      <c r="E18" s="3134"/>
      <c r="F18" s="3134"/>
      <c r="G18" s="3135"/>
      <c r="H18" s="604" t="s">
        <v>1604</v>
      </c>
      <c r="I18" s="299"/>
      <c r="J18" s="7"/>
      <c r="K18" s="7"/>
      <c r="L18" s="598"/>
      <c r="M18" s="58"/>
      <c r="N18" s="605" t="s">
        <v>1673</v>
      </c>
      <c r="O18" s="3137" t="s">
        <v>1664</v>
      </c>
      <c r="P18" s="3138"/>
    </row>
    <row r="19" spans="2:25" ht="7.5" customHeight="1" thickBot="1" x14ac:dyDescent="0.3">
      <c r="B19" s="597"/>
      <c r="C19" s="7"/>
      <c r="D19" s="7"/>
      <c r="E19" s="7"/>
      <c r="F19" s="7"/>
      <c r="G19" s="7"/>
      <c r="H19" s="7"/>
      <c r="I19" s="7"/>
      <c r="J19" s="7"/>
      <c r="K19" s="7"/>
      <c r="L19" s="598"/>
      <c r="M19" s="58"/>
      <c r="N19" s="7"/>
      <c r="O19" s="7"/>
      <c r="P19" s="7"/>
      <c r="Q19" s="7"/>
      <c r="R19" s="7"/>
      <c r="S19" s="7"/>
      <c r="T19" s="7"/>
      <c r="U19" s="7"/>
      <c r="V19" s="7"/>
      <c r="W19" s="7"/>
      <c r="X19" s="7"/>
      <c r="Y19" s="7"/>
    </row>
    <row r="20" spans="2:25" ht="43.5" customHeight="1" thickBot="1" x14ac:dyDescent="0.3">
      <c r="B20" s="597"/>
      <c r="C20" s="2278" t="s">
        <v>1665</v>
      </c>
      <c r="D20" s="2278"/>
      <c r="E20" s="2278"/>
      <c r="F20" s="2278"/>
      <c r="G20" s="2278"/>
      <c r="H20" s="604" t="s">
        <v>1604</v>
      </c>
      <c r="I20" s="299"/>
      <c r="J20" s="7"/>
      <c r="K20" s="7"/>
      <c r="L20" s="598"/>
      <c r="M20" s="58"/>
      <c r="N20" s="605" t="s">
        <v>1673</v>
      </c>
      <c r="O20" s="3137" t="s">
        <v>1666</v>
      </c>
      <c r="P20" s="3138"/>
      <c r="Q20" s="343"/>
      <c r="R20" s="343"/>
      <c r="S20" s="343"/>
      <c r="T20" s="343"/>
    </row>
    <row r="21" spans="2:25" ht="7.5" customHeight="1" thickBot="1" x14ac:dyDescent="0.3">
      <c r="B21" s="597"/>
      <c r="C21" s="7"/>
      <c r="D21" s="7"/>
      <c r="E21" s="7"/>
      <c r="F21" s="7"/>
      <c r="G21" s="7"/>
      <c r="H21" s="7"/>
      <c r="I21" s="7"/>
      <c r="J21" s="7"/>
      <c r="K21" s="7"/>
      <c r="L21" s="598"/>
      <c r="M21" s="58"/>
      <c r="N21" s="7"/>
      <c r="O21" s="7"/>
      <c r="P21" s="7"/>
      <c r="Q21" s="7"/>
      <c r="R21" s="7"/>
      <c r="S21" s="7"/>
      <c r="T21" s="7"/>
      <c r="U21" s="7"/>
      <c r="V21" s="7"/>
      <c r="W21" s="7"/>
      <c r="X21" s="7"/>
      <c r="Y21" s="7"/>
    </row>
    <row r="22" spans="2:25" ht="43.5" customHeight="1" thickBot="1" x14ac:dyDescent="0.3">
      <c r="B22" s="597"/>
      <c r="C22" s="2278" t="s">
        <v>1667</v>
      </c>
      <c r="D22" s="2278"/>
      <c r="E22" s="2278"/>
      <c r="F22" s="2278"/>
      <c r="G22" s="2278"/>
      <c r="H22" s="604" t="s">
        <v>1604</v>
      </c>
      <c r="I22" s="299"/>
      <c r="J22" s="7"/>
      <c r="K22" s="7"/>
      <c r="L22" s="598"/>
      <c r="M22" s="58"/>
      <c r="N22" s="605" t="s">
        <v>1673</v>
      </c>
      <c r="O22" s="3137" t="s">
        <v>1669</v>
      </c>
      <c r="P22" s="3138"/>
      <c r="Q22" s="343"/>
      <c r="R22" s="343"/>
      <c r="S22" s="343"/>
      <c r="T22" s="343"/>
    </row>
    <row r="23" spans="2:25" ht="7.5" customHeight="1" thickBot="1" x14ac:dyDescent="0.3">
      <c r="B23" s="597"/>
      <c r="C23" s="7"/>
      <c r="D23" s="7"/>
      <c r="E23" s="7"/>
      <c r="F23" s="7"/>
      <c r="G23" s="7"/>
      <c r="H23" s="7"/>
      <c r="I23" s="7"/>
      <c r="J23" s="7"/>
      <c r="K23" s="7"/>
      <c r="L23" s="598"/>
      <c r="M23" s="58"/>
      <c r="N23" s="7"/>
      <c r="O23" s="7"/>
      <c r="P23" s="7"/>
      <c r="Q23" s="7"/>
      <c r="R23" s="7"/>
      <c r="S23" s="7"/>
      <c r="T23" s="7"/>
      <c r="U23" s="7"/>
      <c r="V23" s="7"/>
      <c r="W23" s="7"/>
      <c r="X23" s="7"/>
      <c r="Y23" s="7"/>
    </row>
    <row r="24" spans="2:25" ht="43.5" customHeight="1" thickBot="1" x14ac:dyDescent="0.3">
      <c r="B24" s="597"/>
      <c r="C24" s="2278" t="s">
        <v>1668</v>
      </c>
      <c r="D24" s="2278"/>
      <c r="E24" s="2278"/>
      <c r="F24" s="2278"/>
      <c r="G24" s="2278"/>
      <c r="H24" s="604" t="s">
        <v>1604</v>
      </c>
      <c r="I24" s="299"/>
      <c r="J24" s="7"/>
      <c r="K24" s="7"/>
      <c r="L24" s="598"/>
      <c r="M24" s="58"/>
      <c r="N24" s="605" t="s">
        <v>1673</v>
      </c>
      <c r="O24" s="3137" t="s">
        <v>1670</v>
      </c>
      <c r="P24" s="3138"/>
      <c r="Q24" s="343"/>
      <c r="R24" s="343"/>
      <c r="S24" s="343"/>
      <c r="T24" s="343"/>
    </row>
    <row r="25" spans="2:25" ht="7.5" customHeight="1" thickBot="1" x14ac:dyDescent="0.3">
      <c r="B25" s="597"/>
      <c r="C25" s="7"/>
      <c r="D25" s="7"/>
      <c r="E25" s="7"/>
      <c r="F25" s="7"/>
      <c r="G25" s="7"/>
      <c r="H25" s="7"/>
      <c r="I25" s="7"/>
      <c r="J25" s="7"/>
      <c r="K25" s="7"/>
      <c r="L25" s="598"/>
      <c r="M25" s="58"/>
      <c r="N25" s="7"/>
      <c r="O25" s="7"/>
      <c r="P25" s="7"/>
      <c r="Q25" s="7"/>
      <c r="R25" s="7"/>
      <c r="S25" s="7"/>
      <c r="T25" s="7"/>
      <c r="U25" s="7"/>
      <c r="V25" s="7"/>
      <c r="W25" s="7"/>
      <c r="X25" s="7"/>
      <c r="Y25" s="7"/>
    </row>
    <row r="26" spans="2:25" ht="43.5" customHeight="1" thickBot="1" x14ac:dyDescent="0.3">
      <c r="B26" s="597"/>
      <c r="C26" s="2278" t="s">
        <v>1671</v>
      </c>
      <c r="D26" s="2278"/>
      <c r="E26" s="2278"/>
      <c r="F26" s="2278"/>
      <c r="G26" s="2278"/>
      <c r="H26" s="604" t="s">
        <v>1604</v>
      </c>
      <c r="I26" s="299"/>
      <c r="J26" s="7"/>
      <c r="K26" s="7"/>
      <c r="L26" s="598"/>
      <c r="M26" s="58"/>
      <c r="N26" s="605" t="s">
        <v>1673</v>
      </c>
      <c r="O26" s="3137" t="s">
        <v>1672</v>
      </c>
      <c r="P26" s="3138"/>
      <c r="Q26" s="605" t="s">
        <v>1689</v>
      </c>
      <c r="R26" s="3137" t="s">
        <v>1690</v>
      </c>
      <c r="S26" s="3138"/>
      <c r="T26" s="343"/>
    </row>
    <row r="27" spans="2:25" ht="7.5" customHeight="1" x14ac:dyDescent="0.25">
      <c r="B27" s="597"/>
      <c r="C27" s="7"/>
      <c r="D27" s="7"/>
      <c r="E27" s="7"/>
      <c r="F27" s="7"/>
      <c r="G27" s="7"/>
      <c r="H27" s="7"/>
      <c r="I27" s="7"/>
      <c r="J27" s="7"/>
      <c r="K27" s="7"/>
      <c r="L27" s="598"/>
      <c r="M27" s="58"/>
      <c r="N27" s="7"/>
      <c r="O27" s="7"/>
      <c r="P27" s="7"/>
      <c r="Q27" s="7"/>
      <c r="R27" s="7"/>
      <c r="S27" s="7"/>
      <c r="T27" s="7"/>
      <c r="U27" s="7"/>
      <c r="V27" s="7"/>
      <c r="W27" s="7"/>
      <c r="X27" s="7"/>
      <c r="Y27" s="7"/>
    </row>
    <row r="28" spans="2:25" ht="26.25" customHeight="1" x14ac:dyDescent="0.25">
      <c r="B28" s="597"/>
      <c r="C28" s="2278" t="s">
        <v>3784</v>
      </c>
      <c r="D28" s="2278"/>
      <c r="E28" s="2278"/>
      <c r="F28" s="2278"/>
      <c r="G28" s="2278"/>
      <c r="H28" s="623"/>
      <c r="I28" s="299"/>
      <c r="J28" s="7"/>
      <c r="K28" s="7"/>
      <c r="L28" s="598"/>
      <c r="M28" s="58"/>
    </row>
    <row r="29" spans="2:25" ht="7.5" customHeight="1" thickBot="1" x14ac:dyDescent="0.3">
      <c r="B29" s="597"/>
      <c r="C29" s="7"/>
      <c r="D29" s="7"/>
      <c r="E29" s="7"/>
      <c r="F29" s="7"/>
      <c r="G29" s="7"/>
      <c r="H29" s="7"/>
      <c r="I29" s="7"/>
      <c r="J29" s="7"/>
      <c r="K29" s="7"/>
      <c r="L29" s="598"/>
      <c r="M29" s="58"/>
      <c r="N29" s="7"/>
      <c r="O29" s="7"/>
      <c r="P29" s="7"/>
      <c r="Q29" s="7"/>
      <c r="R29" s="7"/>
      <c r="S29" s="7"/>
      <c r="T29" s="7"/>
      <c r="U29" s="7"/>
      <c r="V29" s="7"/>
      <c r="W29" s="7"/>
      <c r="X29" s="7"/>
      <c r="Y29" s="7"/>
    </row>
    <row r="30" spans="2:25" ht="37.5" customHeight="1" thickBot="1" x14ac:dyDescent="0.3">
      <c r="B30" s="597"/>
      <c r="C30" s="3134" t="s">
        <v>1674</v>
      </c>
      <c r="D30" s="3134"/>
      <c r="E30" s="3134"/>
      <c r="F30" s="3134"/>
      <c r="G30" s="3135"/>
      <c r="H30" s="604" t="s">
        <v>1604</v>
      </c>
      <c r="I30" s="299"/>
      <c r="J30" s="7"/>
      <c r="K30" s="7"/>
      <c r="L30" s="598"/>
      <c r="M30" s="58"/>
      <c r="N30" s="605" t="s">
        <v>1626</v>
      </c>
      <c r="O30" s="3137" t="s">
        <v>1691</v>
      </c>
      <c r="P30" s="3138"/>
    </row>
    <row r="31" spans="2:25" ht="7.5" customHeight="1" thickBot="1" x14ac:dyDescent="0.3">
      <c r="B31" s="597"/>
      <c r="C31" s="7"/>
      <c r="D31" s="7"/>
      <c r="E31" s="7"/>
      <c r="F31" s="7"/>
      <c r="G31" s="7"/>
      <c r="H31" s="7"/>
      <c r="I31" s="7"/>
      <c r="J31" s="7"/>
      <c r="K31" s="7"/>
      <c r="L31" s="598"/>
      <c r="M31" s="58"/>
      <c r="N31" s="7"/>
      <c r="O31" s="7"/>
      <c r="P31" s="7"/>
      <c r="Q31" s="7"/>
      <c r="R31" s="7"/>
      <c r="S31" s="7"/>
      <c r="T31" s="7"/>
      <c r="U31" s="7"/>
      <c r="V31" s="7"/>
      <c r="W31" s="7"/>
      <c r="X31" s="7"/>
      <c r="Y31" s="7"/>
    </row>
    <row r="32" spans="2:25" ht="37.5" customHeight="1" thickBot="1" x14ac:dyDescent="0.3">
      <c r="B32" s="597"/>
      <c r="C32" s="3134" t="s">
        <v>1675</v>
      </c>
      <c r="D32" s="3134"/>
      <c r="E32" s="3134"/>
      <c r="F32" s="3134"/>
      <c r="G32" s="3135"/>
      <c r="H32" s="604" t="s">
        <v>1604</v>
      </c>
      <c r="I32" s="299"/>
      <c r="J32" s="7"/>
      <c r="K32" s="7"/>
      <c r="L32" s="598"/>
      <c r="M32" s="58"/>
      <c r="N32" s="605" t="s">
        <v>1626</v>
      </c>
      <c r="O32" s="3137" t="s">
        <v>1692</v>
      </c>
      <c r="P32" s="3138"/>
    </row>
    <row r="33" spans="2:25" ht="7.5" customHeight="1" x14ac:dyDescent="0.25">
      <c r="B33" s="597"/>
      <c r="C33" s="7"/>
      <c r="D33" s="7"/>
      <c r="E33" s="7"/>
      <c r="F33" s="7"/>
      <c r="G33" s="7"/>
      <c r="H33" s="7"/>
      <c r="I33" s="7"/>
      <c r="J33" s="7"/>
      <c r="K33" s="7"/>
      <c r="L33" s="598"/>
      <c r="M33" s="58"/>
      <c r="N33" s="7"/>
      <c r="O33" s="7"/>
      <c r="P33" s="7"/>
      <c r="Q33" s="7"/>
      <c r="R33" s="7"/>
      <c r="S33" s="7"/>
      <c r="T33" s="7"/>
      <c r="U33" s="7"/>
      <c r="V33" s="7"/>
      <c r="W33" s="7"/>
      <c r="X33" s="7"/>
      <c r="Y33" s="7"/>
    </row>
    <row r="34" spans="2:25" ht="26.25" customHeight="1" x14ac:dyDescent="0.25">
      <c r="B34" s="597"/>
      <c r="C34" s="2278" t="s">
        <v>1553</v>
      </c>
      <c r="D34" s="2278"/>
      <c r="E34" s="2278"/>
      <c r="F34" s="2278"/>
      <c r="G34" s="2278"/>
      <c r="H34" s="623"/>
      <c r="I34" s="299"/>
      <c r="J34" s="7"/>
      <c r="K34" s="7"/>
      <c r="L34" s="598"/>
      <c r="M34" s="58"/>
    </row>
    <row r="35" spans="2:25" ht="7.5" customHeight="1" thickBot="1" x14ac:dyDescent="0.3">
      <c r="B35" s="597"/>
      <c r="C35" s="7"/>
      <c r="D35" s="7"/>
      <c r="E35" s="7"/>
      <c r="F35" s="7"/>
      <c r="G35" s="7"/>
      <c r="H35" s="7"/>
      <c r="I35" s="7"/>
      <c r="J35" s="7"/>
      <c r="K35" s="7"/>
      <c r="L35" s="598"/>
      <c r="M35" s="58"/>
      <c r="N35" s="7"/>
      <c r="O35" s="7"/>
      <c r="P35" s="7"/>
      <c r="Q35" s="7"/>
      <c r="R35" s="7"/>
      <c r="S35" s="7"/>
      <c r="T35" s="7"/>
      <c r="U35" s="7"/>
      <c r="V35" s="7"/>
      <c r="W35" s="7"/>
      <c r="X35" s="7"/>
      <c r="Y35" s="7"/>
    </row>
    <row r="36" spans="2:25" ht="37.5" customHeight="1" thickBot="1" x14ac:dyDescent="0.3">
      <c r="B36" s="597"/>
      <c r="C36" s="3134" t="s">
        <v>1677</v>
      </c>
      <c r="D36" s="3134"/>
      <c r="E36" s="3134"/>
      <c r="F36" s="3134"/>
      <c r="G36" s="3135"/>
      <c r="H36" s="604" t="s">
        <v>1604</v>
      </c>
      <c r="I36" s="299"/>
      <c r="J36" s="7"/>
      <c r="K36" s="7"/>
      <c r="L36" s="598"/>
      <c r="M36" s="58"/>
      <c r="N36" s="605" t="s">
        <v>1680</v>
      </c>
      <c r="O36" s="3137" t="s">
        <v>1693</v>
      </c>
      <c r="P36" s="3138"/>
    </row>
    <row r="37" spans="2:25" ht="7.5" customHeight="1" thickBot="1" x14ac:dyDescent="0.3">
      <c r="B37" s="597"/>
      <c r="C37" s="7"/>
      <c r="D37" s="7"/>
      <c r="E37" s="7"/>
      <c r="F37" s="7"/>
      <c r="G37" s="7"/>
      <c r="H37" s="7"/>
      <c r="I37" s="7"/>
      <c r="J37" s="7"/>
      <c r="K37" s="7"/>
      <c r="L37" s="598"/>
      <c r="M37" s="58"/>
      <c r="N37" s="7"/>
      <c r="O37" s="7"/>
      <c r="P37" s="7"/>
      <c r="Q37" s="7"/>
      <c r="R37" s="7"/>
      <c r="S37" s="7"/>
      <c r="T37" s="7"/>
      <c r="U37" s="7"/>
      <c r="V37" s="7"/>
      <c r="W37" s="7"/>
      <c r="X37" s="7"/>
      <c r="Y37" s="7"/>
    </row>
    <row r="38" spans="2:25" ht="37.5" customHeight="1" thickBot="1" x14ac:dyDescent="0.3">
      <c r="B38" s="597"/>
      <c r="C38" s="3134" t="s">
        <v>1676</v>
      </c>
      <c r="D38" s="3134"/>
      <c r="E38" s="3134"/>
      <c r="F38" s="3134"/>
      <c r="G38" s="3135"/>
      <c r="H38" s="604" t="s">
        <v>1604</v>
      </c>
      <c r="I38" s="299"/>
      <c r="J38" s="7"/>
      <c r="K38" s="7"/>
      <c r="L38" s="598"/>
      <c r="M38" s="58"/>
      <c r="N38" s="605" t="s">
        <v>1679</v>
      </c>
      <c r="O38" s="3137" t="s">
        <v>1694</v>
      </c>
      <c r="P38" s="3138"/>
    </row>
    <row r="39" spans="2:25" ht="7.5" customHeight="1" thickBot="1" x14ac:dyDescent="0.3">
      <c r="B39" s="597"/>
      <c r="C39" s="7"/>
      <c r="D39" s="7"/>
      <c r="E39" s="7"/>
      <c r="F39" s="7"/>
      <c r="G39" s="7"/>
      <c r="H39" s="7"/>
      <c r="I39" s="7"/>
      <c r="J39" s="7"/>
      <c r="K39" s="7"/>
      <c r="L39" s="598"/>
      <c r="M39" s="58"/>
      <c r="N39" s="7"/>
      <c r="O39" s="7"/>
      <c r="P39" s="7"/>
      <c r="Q39" s="7"/>
      <c r="R39" s="7"/>
      <c r="S39" s="7"/>
      <c r="T39" s="7"/>
      <c r="U39" s="7"/>
      <c r="V39" s="7"/>
      <c r="W39" s="7"/>
      <c r="X39" s="7"/>
      <c r="Y39" s="7"/>
    </row>
    <row r="40" spans="2:25" ht="37.5" customHeight="1" thickBot="1" x14ac:dyDescent="0.3">
      <c r="B40" s="597"/>
      <c r="C40" s="3134" t="s">
        <v>1678</v>
      </c>
      <c r="D40" s="3134"/>
      <c r="E40" s="3134"/>
      <c r="F40" s="3134"/>
      <c r="G40" s="3135"/>
      <c r="H40" s="604" t="s">
        <v>1604</v>
      </c>
      <c r="I40" s="299"/>
      <c r="J40" s="7"/>
      <c r="K40" s="7"/>
      <c r="L40" s="598"/>
      <c r="M40" s="58"/>
      <c r="N40" s="605" t="s">
        <v>1680</v>
      </c>
      <c r="O40" s="3137" t="s">
        <v>1694</v>
      </c>
      <c r="P40" s="3138"/>
    </row>
    <row r="41" spans="2:25" ht="7.5" customHeight="1" x14ac:dyDescent="0.25">
      <c r="B41" s="597"/>
      <c r="C41" s="7"/>
      <c r="D41" s="7"/>
      <c r="E41" s="7"/>
      <c r="F41" s="7"/>
      <c r="G41" s="7"/>
      <c r="H41" s="7"/>
      <c r="I41" s="7"/>
      <c r="J41" s="7"/>
      <c r="K41" s="7"/>
      <c r="L41" s="598"/>
      <c r="M41" s="58"/>
      <c r="N41" s="7"/>
      <c r="O41" s="7"/>
      <c r="P41" s="7"/>
      <c r="Q41" s="7"/>
      <c r="R41" s="7"/>
      <c r="S41" s="7"/>
      <c r="T41" s="7"/>
      <c r="U41" s="7"/>
      <c r="V41" s="7"/>
      <c r="W41" s="7"/>
      <c r="X41" s="7"/>
      <c r="Y41" s="7"/>
    </row>
    <row r="42" spans="2:25" ht="26.25" customHeight="1" x14ac:dyDescent="0.25">
      <c r="B42" s="597"/>
      <c r="C42" s="2278" t="s">
        <v>1681</v>
      </c>
      <c r="D42" s="2278"/>
      <c r="E42" s="2278"/>
      <c r="F42" s="2278"/>
      <c r="G42" s="2278"/>
      <c r="H42" s="623"/>
      <c r="I42" s="299"/>
      <c r="J42" s="7"/>
      <c r="K42" s="7"/>
      <c r="L42" s="598"/>
      <c r="M42" s="58"/>
    </row>
    <row r="43" spans="2:25" ht="7.5" customHeight="1" thickBot="1" x14ac:dyDescent="0.3">
      <c r="B43" s="597"/>
      <c r="C43" s="7"/>
      <c r="D43" s="7"/>
      <c r="E43" s="7"/>
      <c r="F43" s="7"/>
      <c r="G43" s="7"/>
      <c r="H43" s="7"/>
      <c r="I43" s="7"/>
      <c r="J43" s="7"/>
      <c r="K43" s="7"/>
      <c r="L43" s="598"/>
      <c r="M43" s="58"/>
      <c r="N43" s="7"/>
      <c r="O43" s="7"/>
      <c r="P43" s="7"/>
      <c r="Q43" s="7"/>
      <c r="R43" s="7"/>
      <c r="S43" s="7"/>
      <c r="T43" s="7"/>
      <c r="U43" s="7"/>
      <c r="V43" s="7"/>
      <c r="W43" s="7"/>
      <c r="X43" s="7"/>
      <c r="Y43" s="7"/>
    </row>
    <row r="44" spans="2:25" ht="37.5" customHeight="1" thickBot="1" x14ac:dyDescent="0.3">
      <c r="B44" s="597"/>
      <c r="C44" s="3134" t="s">
        <v>1682</v>
      </c>
      <c r="D44" s="3134"/>
      <c r="E44" s="3134"/>
      <c r="F44" s="3134"/>
      <c r="G44" s="3135"/>
      <c r="H44" s="604" t="s">
        <v>1604</v>
      </c>
      <c r="I44" s="299"/>
      <c r="J44" s="7"/>
      <c r="K44" s="7"/>
      <c r="L44" s="598"/>
      <c r="M44" s="58"/>
      <c r="N44" s="605" t="s">
        <v>1680</v>
      </c>
      <c r="O44" s="3136" t="s">
        <v>1695</v>
      </c>
      <c r="P44" s="3136"/>
      <c r="Q44" s="3136" t="s">
        <v>1699</v>
      </c>
      <c r="R44" s="3136"/>
      <c r="S44" s="3139" t="s">
        <v>1700</v>
      </c>
      <c r="T44" s="3140"/>
    </row>
    <row r="45" spans="2:25" ht="7.5" customHeight="1" thickBot="1" x14ac:dyDescent="0.3">
      <c r="B45" s="597"/>
      <c r="C45" s="7"/>
      <c r="D45" s="7"/>
      <c r="E45" s="7"/>
      <c r="F45" s="7"/>
      <c r="G45" s="7"/>
      <c r="H45" s="7"/>
      <c r="I45" s="7"/>
      <c r="J45" s="7"/>
      <c r="K45" s="7"/>
      <c r="L45" s="598"/>
      <c r="M45" s="58"/>
      <c r="N45" s="7"/>
      <c r="O45" s="7"/>
      <c r="P45" s="7"/>
      <c r="Q45" s="7"/>
      <c r="R45" s="7"/>
      <c r="S45" s="7"/>
      <c r="T45" s="7"/>
      <c r="U45" s="7"/>
      <c r="V45" s="7"/>
      <c r="W45" s="7"/>
      <c r="X45" s="7"/>
      <c r="Y45" s="7"/>
    </row>
    <row r="46" spans="2:25" ht="37.5" customHeight="1" thickBot="1" x14ac:dyDescent="0.3">
      <c r="B46" s="597"/>
      <c r="C46" s="3134" t="s">
        <v>1683</v>
      </c>
      <c r="D46" s="3134"/>
      <c r="E46" s="3134"/>
      <c r="F46" s="3134"/>
      <c r="G46" s="3135"/>
      <c r="H46" s="604" t="s">
        <v>1604</v>
      </c>
      <c r="I46" s="299"/>
      <c r="J46" s="7"/>
      <c r="K46" s="7"/>
      <c r="L46" s="598"/>
      <c r="M46" s="58"/>
      <c r="N46" s="605" t="s">
        <v>1680</v>
      </c>
      <c r="O46" s="3136" t="s">
        <v>1695</v>
      </c>
      <c r="P46" s="3136"/>
      <c r="Q46" s="3136" t="s">
        <v>1698</v>
      </c>
      <c r="R46" s="3136"/>
      <c r="S46" s="3139" t="s">
        <v>1700</v>
      </c>
      <c r="T46" s="3140"/>
    </row>
    <row r="47" spans="2:25" ht="7.5" customHeight="1" thickBot="1" x14ac:dyDescent="0.3">
      <c r="B47" s="597"/>
      <c r="C47" s="7"/>
      <c r="D47" s="7"/>
      <c r="E47" s="7"/>
      <c r="F47" s="7"/>
      <c r="G47" s="7"/>
      <c r="H47" s="7"/>
      <c r="I47" s="7"/>
      <c r="J47" s="7"/>
      <c r="K47" s="7"/>
      <c r="L47" s="598"/>
      <c r="M47" s="58"/>
      <c r="N47" s="7"/>
      <c r="O47" s="7"/>
      <c r="P47" s="7"/>
      <c r="Q47" s="7"/>
      <c r="R47" s="7"/>
      <c r="S47" s="7"/>
      <c r="T47" s="7"/>
      <c r="U47" s="7"/>
      <c r="V47" s="7"/>
      <c r="W47" s="7"/>
      <c r="X47" s="7"/>
      <c r="Y47" s="7"/>
    </row>
    <row r="48" spans="2:25" ht="37.5" customHeight="1" thickBot="1" x14ac:dyDescent="0.3">
      <c r="B48" s="597"/>
      <c r="C48" s="3134" t="s">
        <v>1684</v>
      </c>
      <c r="D48" s="3134"/>
      <c r="E48" s="3134"/>
      <c r="F48" s="3134"/>
      <c r="G48" s="3135"/>
      <c r="H48" s="604" t="s">
        <v>1604</v>
      </c>
      <c r="I48" s="299"/>
      <c r="J48" s="7"/>
      <c r="K48" s="7"/>
      <c r="L48" s="598"/>
      <c r="M48" s="58"/>
      <c r="N48" s="605" t="s">
        <v>1680</v>
      </c>
      <c r="O48" s="3136" t="s">
        <v>1695</v>
      </c>
      <c r="P48" s="3136"/>
      <c r="Q48" s="3136" t="s">
        <v>1697</v>
      </c>
      <c r="R48" s="3136"/>
      <c r="S48" s="3139" t="s">
        <v>1700</v>
      </c>
      <c r="T48" s="3140"/>
    </row>
    <row r="49" spans="2:25" ht="7.5" customHeight="1" thickBot="1" x14ac:dyDescent="0.3">
      <c r="B49" s="597"/>
      <c r="C49" s="7"/>
      <c r="D49" s="7"/>
      <c r="E49" s="7"/>
      <c r="F49" s="7"/>
      <c r="G49" s="7"/>
      <c r="H49" s="7"/>
      <c r="I49" s="7"/>
      <c r="J49" s="7"/>
      <c r="K49" s="7"/>
      <c r="L49" s="598"/>
      <c r="M49" s="58"/>
      <c r="N49" s="7"/>
      <c r="O49" s="7"/>
      <c r="P49" s="7"/>
      <c r="Q49" s="7"/>
      <c r="R49" s="7"/>
      <c r="S49" s="7"/>
      <c r="T49" s="7"/>
      <c r="U49" s="7"/>
      <c r="V49" s="7"/>
      <c r="W49" s="7"/>
      <c r="X49" s="7"/>
      <c r="Y49" s="7"/>
    </row>
    <row r="50" spans="2:25" ht="37.5" customHeight="1" thickBot="1" x14ac:dyDescent="0.3">
      <c r="B50" s="597"/>
      <c r="C50" s="3134" t="s">
        <v>1685</v>
      </c>
      <c r="D50" s="3134"/>
      <c r="E50" s="3134"/>
      <c r="F50" s="3134"/>
      <c r="G50" s="3135"/>
      <c r="H50" s="604" t="s">
        <v>1604</v>
      </c>
      <c r="I50" s="299"/>
      <c r="J50" s="7"/>
      <c r="K50" s="7"/>
      <c r="L50" s="598"/>
      <c r="M50" s="58"/>
      <c r="N50" s="605" t="s">
        <v>1680</v>
      </c>
      <c r="O50" s="3136" t="s">
        <v>1695</v>
      </c>
      <c r="P50" s="3136"/>
      <c r="Q50" s="3136" t="s">
        <v>1696</v>
      </c>
      <c r="R50" s="3136"/>
      <c r="S50" s="3136" t="s">
        <v>1701</v>
      </c>
      <c r="T50" s="3140"/>
    </row>
    <row r="51" spans="2:25" ht="7.5" customHeight="1" x14ac:dyDescent="0.25">
      <c r="B51" s="597"/>
      <c r="C51" s="7"/>
      <c r="D51" s="7"/>
      <c r="E51" s="7"/>
      <c r="F51" s="7"/>
      <c r="G51" s="7"/>
      <c r="H51" s="7"/>
      <c r="I51" s="7"/>
      <c r="J51" s="7"/>
      <c r="K51" s="7"/>
      <c r="L51" s="598"/>
      <c r="M51" s="58"/>
      <c r="U51" s="7"/>
      <c r="V51" s="7"/>
      <c r="W51" s="7"/>
      <c r="X51" s="7"/>
      <c r="Y51" s="7"/>
    </row>
    <row r="52" spans="2:25" ht="7.5" customHeight="1" thickBot="1" x14ac:dyDescent="0.3">
      <c r="B52" s="597"/>
      <c r="C52" s="7"/>
      <c r="D52" s="7"/>
      <c r="E52" s="7"/>
      <c r="F52" s="7"/>
      <c r="G52" s="7"/>
      <c r="H52" s="7"/>
      <c r="I52" s="7"/>
      <c r="J52" s="7"/>
      <c r="K52" s="7"/>
      <c r="L52" s="598"/>
      <c r="M52" s="58"/>
      <c r="N52" s="7"/>
      <c r="O52" s="7"/>
      <c r="P52" s="7"/>
      <c r="Q52" s="7"/>
      <c r="R52" s="7"/>
      <c r="S52" s="7"/>
      <c r="T52" s="7"/>
      <c r="U52" s="7"/>
      <c r="V52" s="7"/>
      <c r="W52" s="7"/>
      <c r="X52" s="7"/>
      <c r="Y52" s="7"/>
    </row>
    <row r="53" spans="2:25" ht="37.5" customHeight="1" thickBot="1" x14ac:dyDescent="0.3">
      <c r="B53" s="597"/>
      <c r="C53" s="2278" t="s">
        <v>1686</v>
      </c>
      <c r="D53" s="2278"/>
      <c r="E53" s="2278"/>
      <c r="F53" s="2278"/>
      <c r="G53" s="2279"/>
      <c r="H53" s="604" t="s">
        <v>1604</v>
      </c>
      <c r="I53" s="299"/>
      <c r="J53" s="7"/>
      <c r="K53" s="7"/>
      <c r="L53" s="598"/>
      <c r="M53" s="58"/>
      <c r="N53" s="605" t="s">
        <v>1680</v>
      </c>
      <c r="O53" s="3136" t="s">
        <v>1695</v>
      </c>
      <c r="P53" s="3136"/>
      <c r="Q53" s="3136" t="s">
        <v>1696</v>
      </c>
      <c r="R53" s="3136"/>
      <c r="S53" s="3136" t="s">
        <v>1702</v>
      </c>
      <c r="T53" s="3140"/>
    </row>
    <row r="54" spans="2:25" ht="7.5" customHeight="1" thickBot="1" x14ac:dyDescent="0.3">
      <c r="B54" s="597"/>
      <c r="C54" s="7"/>
      <c r="D54" s="7"/>
      <c r="E54" s="7"/>
      <c r="F54" s="7"/>
      <c r="G54" s="7"/>
      <c r="H54" s="7"/>
      <c r="I54" s="7"/>
      <c r="J54" s="7"/>
      <c r="K54" s="7"/>
      <c r="L54" s="598"/>
      <c r="M54" s="58"/>
      <c r="N54" s="7"/>
      <c r="O54" s="7"/>
      <c r="P54" s="7"/>
      <c r="Q54" s="7"/>
      <c r="R54" s="7"/>
      <c r="S54" s="7"/>
      <c r="T54" s="7"/>
      <c r="U54" s="7"/>
      <c r="V54" s="7"/>
      <c r="W54" s="7"/>
      <c r="X54" s="7"/>
      <c r="Y54" s="7"/>
    </row>
    <row r="55" spans="2:25" ht="50.25" customHeight="1" thickBot="1" x14ac:dyDescent="0.3">
      <c r="B55" s="597"/>
      <c r="C55" s="2278" t="s">
        <v>1687</v>
      </c>
      <c r="D55" s="2278"/>
      <c r="E55" s="2278"/>
      <c r="F55" s="2278"/>
      <c r="G55" s="2279"/>
      <c r="H55" s="604" t="s">
        <v>1604</v>
      </c>
      <c r="I55" s="299"/>
      <c r="J55" s="7"/>
      <c r="K55" s="7"/>
      <c r="L55" s="598"/>
      <c r="M55" s="58"/>
      <c r="N55" s="605" t="s">
        <v>1680</v>
      </c>
      <c r="O55" s="3136" t="s">
        <v>1695</v>
      </c>
      <c r="P55" s="3136"/>
      <c r="Q55" s="3136" t="s">
        <v>1696</v>
      </c>
      <c r="R55" s="3136"/>
      <c r="S55" s="3136" t="s">
        <v>1703</v>
      </c>
      <c r="T55" s="3140"/>
    </row>
    <row r="56" spans="2:25" ht="7.5" customHeight="1" x14ac:dyDescent="0.25">
      <c r="B56" s="597"/>
      <c r="C56" s="7"/>
      <c r="D56" s="7"/>
      <c r="E56" s="7"/>
      <c r="F56" s="7"/>
      <c r="G56" s="7"/>
      <c r="H56" s="7"/>
      <c r="I56" s="7"/>
      <c r="J56" s="7"/>
      <c r="K56" s="7"/>
      <c r="L56" s="598"/>
      <c r="M56" s="58"/>
      <c r="N56" s="7"/>
      <c r="O56" s="7"/>
      <c r="P56" s="7"/>
      <c r="Q56" s="7"/>
      <c r="R56" s="7"/>
      <c r="S56" s="7"/>
      <c r="T56" s="7"/>
      <c r="U56" s="7"/>
      <c r="V56" s="7"/>
      <c r="W56" s="7"/>
      <c r="X56" s="7"/>
      <c r="Y56" s="7"/>
    </row>
    <row r="57" spans="2:25" x14ac:dyDescent="0.25">
      <c r="B57" s="612"/>
      <c r="L57" s="613"/>
    </row>
    <row r="58" spans="2:25" ht="27.75" customHeight="1" x14ac:dyDescent="0.25">
      <c r="B58" s="612"/>
      <c r="E58" s="2293" t="s">
        <v>1630</v>
      </c>
      <c r="F58" s="2293"/>
      <c r="G58" s="2293"/>
      <c r="H58" s="2293"/>
      <c r="I58" s="2293"/>
      <c r="J58" s="2293"/>
      <c r="L58" s="613"/>
    </row>
    <row r="59" spans="2:25" ht="15.75" thickBot="1" x14ac:dyDescent="0.3">
      <c r="B59" s="614"/>
      <c r="C59" s="615"/>
      <c r="D59" s="615"/>
      <c r="E59" s="615"/>
      <c r="F59" s="615"/>
      <c r="G59" s="615"/>
      <c r="H59" s="615"/>
      <c r="I59" s="615"/>
      <c r="J59" s="615"/>
      <c r="K59" s="615"/>
      <c r="L59" s="616"/>
    </row>
    <row r="60" spans="2:25" ht="15.75" thickBot="1" x14ac:dyDescent="0.3"/>
    <row r="61" spans="2:25" ht="30" customHeight="1" thickBot="1" x14ac:dyDescent="0.3">
      <c r="B61" s="2295" t="s">
        <v>1653</v>
      </c>
      <c r="C61" s="2296"/>
      <c r="D61" s="2296"/>
      <c r="E61" s="2296"/>
      <c r="F61" s="2296"/>
      <c r="G61" s="2296"/>
      <c r="H61" s="2296"/>
      <c r="I61" s="2296"/>
      <c r="J61" s="2296"/>
      <c r="K61" s="2296"/>
      <c r="L61" s="2297"/>
    </row>
    <row r="62" spans="2:25" ht="29.25" customHeight="1" x14ac:dyDescent="0.25">
      <c r="B62" s="608"/>
      <c r="C62" s="2298" t="s">
        <v>1606</v>
      </c>
      <c r="D62" s="2298"/>
      <c r="E62" s="2298"/>
      <c r="F62" s="120"/>
      <c r="G62" s="120"/>
      <c r="H62" s="120"/>
      <c r="I62" s="120"/>
      <c r="J62" s="609"/>
      <c r="K62" s="609"/>
      <c r="L62" s="610"/>
      <c r="M62" s="58"/>
      <c r="N62" s="58"/>
      <c r="O62" s="58"/>
      <c r="P62" s="58"/>
      <c r="Q62" s="58"/>
      <c r="R62" s="58"/>
      <c r="S62" s="58"/>
      <c r="T62" s="58"/>
      <c r="U62" s="58"/>
      <c r="V62" s="58"/>
      <c r="W62" s="58"/>
      <c r="X62" s="58"/>
      <c r="Y62" s="58"/>
    </row>
    <row r="63" spans="2:25" ht="39.75" customHeight="1" x14ac:dyDescent="0.25">
      <c r="B63" s="599"/>
      <c r="C63" s="562"/>
      <c r="D63" s="600" t="s">
        <v>1607</v>
      </c>
      <c r="E63" s="2281">
        <v>2009</v>
      </c>
      <c r="F63" s="2282"/>
      <c r="G63" s="600" t="s">
        <v>1608</v>
      </c>
      <c r="H63" s="2281">
        <v>2015</v>
      </c>
      <c r="I63" s="2282"/>
      <c r="J63" s="58"/>
      <c r="K63" s="58"/>
      <c r="L63" s="601"/>
      <c r="M63" s="58"/>
      <c r="U63" s="7"/>
      <c r="V63" s="7"/>
      <c r="W63" s="7"/>
      <c r="X63" s="7"/>
      <c r="Y63" s="7"/>
    </row>
    <row r="64" spans="2:25" ht="4.5" customHeight="1" x14ac:dyDescent="0.25">
      <c r="B64" s="599"/>
      <c r="C64" s="562"/>
      <c r="D64" s="128"/>
      <c r="E64" s="602"/>
      <c r="F64" s="602"/>
      <c r="G64" s="128"/>
      <c r="H64" s="602"/>
      <c r="I64" s="602"/>
      <c r="J64" s="58"/>
      <c r="K64" s="58"/>
      <c r="L64" s="601"/>
      <c r="M64" s="58"/>
      <c r="U64" s="7"/>
      <c r="V64" s="7"/>
      <c r="W64" s="7"/>
      <c r="X64" s="7"/>
      <c r="Y64" s="7"/>
    </row>
    <row r="65" spans="2:25" ht="29.45" customHeight="1" x14ac:dyDescent="0.25">
      <c r="B65" s="597"/>
      <c r="C65" s="2280" t="s">
        <v>1655</v>
      </c>
      <c r="D65" s="2280"/>
      <c r="E65" s="2280"/>
      <c r="F65" s="2280"/>
      <c r="G65" s="7"/>
      <c r="H65" s="7"/>
      <c r="I65" s="7"/>
      <c r="J65" s="7"/>
      <c r="K65" s="7"/>
      <c r="L65" s="598"/>
      <c r="M65" s="58"/>
      <c r="U65" s="343"/>
      <c r="V65" s="343"/>
      <c r="W65" s="343"/>
      <c r="X65" s="343"/>
      <c r="Y65" s="343"/>
    </row>
    <row r="66" spans="2:25" ht="39" customHeight="1" x14ac:dyDescent="0.25">
      <c r="B66" s="599"/>
      <c r="C66" s="562"/>
      <c r="D66" s="600" t="s">
        <v>1607</v>
      </c>
      <c r="E66" s="2281">
        <v>0</v>
      </c>
      <c r="F66" s="2282"/>
      <c r="G66" s="600" t="s">
        <v>1608</v>
      </c>
      <c r="H66" s="2281">
        <v>100</v>
      </c>
      <c r="I66" s="2282"/>
      <c r="J66" s="58"/>
      <c r="K66" s="58"/>
      <c r="L66" s="601"/>
      <c r="M66" s="58"/>
      <c r="U66" s="343"/>
      <c r="V66" s="343"/>
      <c r="W66" s="343"/>
      <c r="X66" s="343"/>
      <c r="Y66" s="343"/>
    </row>
    <row r="67" spans="2:25" ht="7.5" customHeight="1" x14ac:dyDescent="0.25">
      <c r="B67" s="597"/>
      <c r="C67" s="7"/>
      <c r="D67" s="7"/>
      <c r="E67" s="7"/>
      <c r="F67" s="7"/>
      <c r="G67" s="7"/>
      <c r="H67" s="7"/>
      <c r="I67" s="7"/>
      <c r="J67" s="7"/>
      <c r="K67" s="7"/>
      <c r="L67" s="598"/>
      <c r="M67" s="58"/>
      <c r="U67" s="7"/>
      <c r="V67" s="7"/>
      <c r="W67" s="7"/>
      <c r="X67" s="7"/>
      <c r="Y67" s="7"/>
    </row>
    <row r="68" spans="2:25" ht="26.25" customHeight="1" x14ac:dyDescent="0.25">
      <c r="B68" s="597"/>
      <c r="C68" s="2278" t="s">
        <v>1661</v>
      </c>
      <c r="D68" s="2278"/>
      <c r="E68" s="2278"/>
      <c r="F68" s="2278"/>
      <c r="G68" s="2278"/>
      <c r="H68" s="623"/>
      <c r="I68" s="299"/>
      <c r="J68" s="7"/>
      <c r="K68" s="7"/>
      <c r="L68" s="598"/>
      <c r="M68" s="58"/>
    </row>
    <row r="69" spans="2:25" ht="7.5" customHeight="1" x14ac:dyDescent="0.25">
      <c r="B69" s="597"/>
      <c r="C69" s="7"/>
      <c r="D69" s="7"/>
      <c r="E69" s="7"/>
      <c r="F69" s="7"/>
      <c r="G69" s="7"/>
      <c r="H69" s="7"/>
      <c r="I69" s="7"/>
      <c r="J69" s="7"/>
      <c r="K69" s="7"/>
      <c r="L69" s="598"/>
      <c r="M69" s="58"/>
      <c r="U69" s="7"/>
      <c r="V69" s="7"/>
      <c r="W69" s="7"/>
      <c r="X69" s="7"/>
      <c r="Y69" s="7"/>
    </row>
    <row r="70" spans="2:25" ht="37.5" customHeight="1" x14ac:dyDescent="0.25">
      <c r="B70" s="597"/>
      <c r="C70" s="3134" t="s">
        <v>1658</v>
      </c>
      <c r="D70" s="3134"/>
      <c r="E70" s="3134"/>
      <c r="F70" s="3134"/>
      <c r="G70" s="3135"/>
      <c r="H70" s="604" t="s">
        <v>1604</v>
      </c>
      <c r="I70" s="299"/>
      <c r="J70" s="7"/>
      <c r="K70" s="7"/>
      <c r="L70" s="598"/>
      <c r="M70" s="58"/>
    </row>
    <row r="71" spans="2:25" ht="7.5" customHeight="1" x14ac:dyDescent="0.25">
      <c r="B71" s="597"/>
      <c r="C71" s="7"/>
      <c r="D71" s="7"/>
      <c r="E71" s="7"/>
      <c r="F71" s="7"/>
      <c r="G71" s="7"/>
      <c r="H71" s="7"/>
      <c r="I71" s="7"/>
      <c r="J71" s="7"/>
      <c r="K71" s="7"/>
      <c r="L71" s="598"/>
      <c r="M71" s="58"/>
      <c r="U71" s="7"/>
      <c r="V71" s="7"/>
      <c r="W71" s="7"/>
      <c r="X71" s="7"/>
      <c r="Y71" s="7"/>
    </row>
    <row r="72" spans="2:25" ht="37.5" customHeight="1" x14ac:dyDescent="0.25">
      <c r="B72" s="597"/>
      <c r="C72" s="3134" t="s">
        <v>1659</v>
      </c>
      <c r="D72" s="3134"/>
      <c r="E72" s="3134"/>
      <c r="F72" s="3134"/>
      <c r="G72" s="3135"/>
      <c r="H72" s="604" t="s">
        <v>1604</v>
      </c>
      <c r="I72" s="299"/>
      <c r="J72" s="7"/>
      <c r="K72" s="7"/>
      <c r="L72" s="598"/>
      <c r="M72" s="58"/>
    </row>
    <row r="73" spans="2:25" ht="7.5" customHeight="1" x14ac:dyDescent="0.25">
      <c r="B73" s="597"/>
      <c r="C73" s="7"/>
      <c r="D73" s="7"/>
      <c r="E73" s="7"/>
      <c r="F73" s="7"/>
      <c r="G73" s="7"/>
      <c r="H73" s="7"/>
      <c r="I73" s="7"/>
      <c r="J73" s="7"/>
      <c r="K73" s="7"/>
      <c r="L73" s="598"/>
      <c r="M73" s="58"/>
      <c r="U73" s="7"/>
      <c r="V73" s="7"/>
      <c r="W73" s="7"/>
      <c r="X73" s="7"/>
      <c r="Y73" s="7"/>
    </row>
    <row r="74" spans="2:25" ht="37.5" customHeight="1" x14ac:dyDescent="0.25">
      <c r="B74" s="597"/>
      <c r="C74" s="3134" t="s">
        <v>1660</v>
      </c>
      <c r="D74" s="3134"/>
      <c r="E74" s="3134"/>
      <c r="F74" s="3134"/>
      <c r="G74" s="3135"/>
      <c r="H74" s="604" t="s">
        <v>1604</v>
      </c>
      <c r="I74" s="299"/>
      <c r="J74" s="7"/>
      <c r="K74" s="7"/>
      <c r="L74" s="598"/>
      <c r="M74" s="58"/>
    </row>
    <row r="75" spans="2:25" ht="7.5" customHeight="1" x14ac:dyDescent="0.25">
      <c r="B75" s="597"/>
      <c r="C75" s="7"/>
      <c r="D75" s="7"/>
      <c r="E75" s="7"/>
      <c r="F75" s="7"/>
      <c r="G75" s="7"/>
      <c r="H75" s="7"/>
      <c r="I75" s="7"/>
      <c r="J75" s="7"/>
      <c r="K75" s="7"/>
      <c r="L75" s="598"/>
      <c r="M75" s="58"/>
      <c r="U75" s="7"/>
      <c r="V75" s="7"/>
      <c r="W75" s="7"/>
      <c r="X75" s="7"/>
      <c r="Y75" s="7"/>
    </row>
    <row r="76" spans="2:25" ht="43.5" customHeight="1" x14ac:dyDescent="0.25">
      <c r="B76" s="597"/>
      <c r="C76" s="2278" t="s">
        <v>1665</v>
      </c>
      <c r="D76" s="2278"/>
      <c r="E76" s="2278"/>
      <c r="F76" s="2278"/>
      <c r="G76" s="2278"/>
      <c r="H76" s="604" t="s">
        <v>1604</v>
      </c>
      <c r="I76" s="299"/>
      <c r="J76" s="7"/>
      <c r="K76" s="7"/>
      <c r="L76" s="598"/>
      <c r="M76" s="58"/>
    </row>
    <row r="77" spans="2:25" ht="7.5" customHeight="1" x14ac:dyDescent="0.25">
      <c r="B77" s="597"/>
      <c r="C77" s="7"/>
      <c r="D77" s="7"/>
      <c r="E77" s="7"/>
      <c r="F77" s="7"/>
      <c r="G77" s="7"/>
      <c r="H77" s="7"/>
      <c r="I77" s="7"/>
      <c r="J77" s="7"/>
      <c r="K77" s="7"/>
      <c r="L77" s="598"/>
      <c r="M77" s="58"/>
      <c r="U77" s="7"/>
      <c r="V77" s="7"/>
      <c r="W77" s="7"/>
      <c r="X77" s="7"/>
      <c r="Y77" s="7"/>
    </row>
    <row r="78" spans="2:25" ht="43.5" customHeight="1" x14ac:dyDescent="0.25">
      <c r="B78" s="597"/>
      <c r="C78" s="2278" t="s">
        <v>1667</v>
      </c>
      <c r="D78" s="2278"/>
      <c r="E78" s="2278"/>
      <c r="F78" s="2278"/>
      <c r="G78" s="2278"/>
      <c r="H78" s="604" t="s">
        <v>1604</v>
      </c>
      <c r="I78" s="299"/>
      <c r="J78" s="7"/>
      <c r="K78" s="7"/>
      <c r="L78" s="598"/>
      <c r="M78" s="58"/>
    </row>
    <row r="79" spans="2:25" ht="7.5" customHeight="1" x14ac:dyDescent="0.25">
      <c r="B79" s="597"/>
      <c r="C79" s="7"/>
      <c r="D79" s="7"/>
      <c r="E79" s="7"/>
      <c r="F79" s="7"/>
      <c r="G79" s="7"/>
      <c r="H79" s="7"/>
      <c r="I79" s="7"/>
      <c r="J79" s="7"/>
      <c r="K79" s="7"/>
      <c r="L79" s="598"/>
      <c r="M79" s="58"/>
      <c r="U79" s="7"/>
      <c r="V79" s="7"/>
      <c r="W79" s="7"/>
      <c r="X79" s="7"/>
      <c r="Y79" s="7"/>
    </row>
    <row r="80" spans="2:25" ht="43.5" customHeight="1" x14ac:dyDescent="0.25">
      <c r="B80" s="597"/>
      <c r="C80" s="2278" t="s">
        <v>1668</v>
      </c>
      <c r="D80" s="2278"/>
      <c r="E80" s="2278"/>
      <c r="F80" s="2278"/>
      <c r="G80" s="2278"/>
      <c r="H80" s="604" t="s">
        <v>1604</v>
      </c>
      <c r="I80" s="299"/>
      <c r="J80" s="7"/>
      <c r="K80" s="7"/>
      <c r="L80" s="598"/>
      <c r="M80" s="58"/>
    </row>
    <row r="81" spans="2:25" ht="7.5" customHeight="1" x14ac:dyDescent="0.25">
      <c r="B81" s="597"/>
      <c r="C81" s="7"/>
      <c r="D81" s="7"/>
      <c r="E81" s="7"/>
      <c r="F81" s="7"/>
      <c r="G81" s="7"/>
      <c r="H81" s="7"/>
      <c r="I81" s="7"/>
      <c r="J81" s="7"/>
      <c r="K81" s="7"/>
      <c r="L81" s="598"/>
      <c r="M81" s="58"/>
      <c r="U81" s="7"/>
      <c r="V81" s="7"/>
      <c r="W81" s="7"/>
      <c r="X81" s="7"/>
      <c r="Y81" s="7"/>
    </row>
    <row r="82" spans="2:25" ht="43.5" customHeight="1" x14ac:dyDescent="0.25">
      <c r="B82" s="597"/>
      <c r="C82" s="2278" t="s">
        <v>1671</v>
      </c>
      <c r="D82" s="2278"/>
      <c r="E82" s="2278"/>
      <c r="F82" s="2278"/>
      <c r="G82" s="2278"/>
      <c r="H82" s="604" t="s">
        <v>1604</v>
      </c>
      <c r="I82" s="299"/>
      <c r="J82" s="7"/>
      <c r="K82" s="7"/>
      <c r="L82" s="598"/>
      <c r="M82" s="58"/>
    </row>
    <row r="83" spans="2:25" ht="7.5" customHeight="1" x14ac:dyDescent="0.25">
      <c r="B83" s="597"/>
      <c r="C83" s="7"/>
      <c r="D83" s="7"/>
      <c r="E83" s="7"/>
      <c r="F83" s="7"/>
      <c r="G83" s="7"/>
      <c r="H83" s="7"/>
      <c r="I83" s="7"/>
      <c r="J83" s="7"/>
      <c r="K83" s="7"/>
      <c r="L83" s="598"/>
      <c r="M83" s="58"/>
      <c r="U83" s="7"/>
      <c r="V83" s="7"/>
      <c r="W83" s="7"/>
      <c r="X83" s="7"/>
      <c r="Y83" s="7"/>
    </row>
    <row r="84" spans="2:25" ht="26.25" customHeight="1" x14ac:dyDescent="0.25">
      <c r="B84" s="597"/>
      <c r="C84" s="2278" t="s">
        <v>3784</v>
      </c>
      <c r="D84" s="2278"/>
      <c r="E84" s="2278"/>
      <c r="F84" s="2278"/>
      <c r="G84" s="2278"/>
      <c r="H84" s="623"/>
      <c r="I84" s="299"/>
      <c r="J84" s="7"/>
      <c r="K84" s="7"/>
      <c r="L84" s="598"/>
      <c r="M84" s="58"/>
    </row>
    <row r="85" spans="2:25" ht="7.5" customHeight="1" x14ac:dyDescent="0.25">
      <c r="B85" s="597"/>
      <c r="C85" s="7"/>
      <c r="D85" s="7"/>
      <c r="E85" s="7"/>
      <c r="F85" s="7"/>
      <c r="G85" s="7"/>
      <c r="H85" s="7"/>
      <c r="I85" s="7"/>
      <c r="J85" s="7"/>
      <c r="K85" s="7"/>
      <c r="L85" s="598"/>
      <c r="M85" s="58"/>
      <c r="U85" s="7"/>
      <c r="V85" s="7"/>
      <c r="W85" s="7"/>
      <c r="X85" s="7"/>
      <c r="Y85" s="7"/>
    </row>
    <row r="86" spans="2:25" ht="37.5" customHeight="1" x14ac:dyDescent="0.25">
      <c r="B86" s="597"/>
      <c r="C86" s="3134" t="s">
        <v>1674</v>
      </c>
      <c r="D86" s="3134"/>
      <c r="E86" s="3134"/>
      <c r="F86" s="3134"/>
      <c r="G86" s="3135"/>
      <c r="H86" s="604"/>
      <c r="I86" s="299"/>
      <c r="J86" s="7"/>
      <c r="K86" s="7"/>
      <c r="L86" s="598"/>
      <c r="M86" s="58"/>
    </row>
    <row r="87" spans="2:25" ht="7.5" customHeight="1" x14ac:dyDescent="0.25">
      <c r="B87" s="597"/>
      <c r="C87" s="7"/>
      <c r="D87" s="7"/>
      <c r="E87" s="7"/>
      <c r="F87" s="7"/>
      <c r="G87" s="7"/>
      <c r="H87" s="7"/>
      <c r="I87" s="7"/>
      <c r="J87" s="7"/>
      <c r="K87" s="7"/>
      <c r="L87" s="598"/>
      <c r="M87" s="58"/>
      <c r="U87" s="7"/>
      <c r="V87" s="7"/>
      <c r="W87" s="7"/>
      <c r="X87" s="7"/>
      <c r="Y87" s="7"/>
    </row>
    <row r="88" spans="2:25" ht="37.5" customHeight="1" x14ac:dyDescent="0.25">
      <c r="B88" s="597"/>
      <c r="C88" s="3134" t="s">
        <v>1675</v>
      </c>
      <c r="D88" s="3134"/>
      <c r="E88" s="3134"/>
      <c r="F88" s="3134"/>
      <c r="G88" s="3135"/>
      <c r="H88" s="604"/>
      <c r="I88" s="299"/>
      <c r="J88" s="7"/>
      <c r="K88" s="7"/>
      <c r="L88" s="598"/>
      <c r="M88" s="58"/>
    </row>
    <row r="89" spans="2:25" ht="7.5" customHeight="1" x14ac:dyDescent="0.25">
      <c r="B89" s="597"/>
      <c r="C89" s="7"/>
      <c r="D89" s="7"/>
      <c r="E89" s="7"/>
      <c r="F89" s="7"/>
      <c r="G89" s="7"/>
      <c r="H89" s="7"/>
      <c r="I89" s="7"/>
      <c r="J89" s="7"/>
      <c r="K89" s="7"/>
      <c r="L89" s="598"/>
      <c r="M89" s="58"/>
      <c r="U89" s="7"/>
      <c r="V89" s="7"/>
      <c r="W89" s="7"/>
      <c r="X89" s="7"/>
      <c r="Y89" s="7"/>
    </row>
    <row r="90" spans="2:25" ht="26.25" customHeight="1" x14ac:dyDescent="0.25">
      <c r="B90" s="597"/>
      <c r="C90" s="2278" t="s">
        <v>1553</v>
      </c>
      <c r="D90" s="2278"/>
      <c r="E90" s="2278"/>
      <c r="F90" s="2278"/>
      <c r="G90" s="2278"/>
      <c r="H90" s="623"/>
      <c r="I90" s="299"/>
      <c r="J90" s="7"/>
      <c r="K90" s="7"/>
      <c r="L90" s="598"/>
      <c r="M90" s="58"/>
    </row>
    <row r="91" spans="2:25" ht="7.5" customHeight="1" x14ac:dyDescent="0.25">
      <c r="B91" s="597"/>
      <c r="C91" s="7"/>
      <c r="D91" s="7"/>
      <c r="E91" s="7"/>
      <c r="F91" s="7"/>
      <c r="G91" s="7"/>
      <c r="H91" s="7"/>
      <c r="I91" s="7"/>
      <c r="J91" s="7"/>
      <c r="K91" s="7"/>
      <c r="L91" s="598"/>
      <c r="M91" s="58"/>
      <c r="U91" s="7"/>
      <c r="V91" s="7"/>
      <c r="W91" s="7"/>
      <c r="X91" s="7"/>
      <c r="Y91" s="7"/>
    </row>
    <row r="92" spans="2:25" ht="37.5" customHeight="1" x14ac:dyDescent="0.25">
      <c r="B92" s="597"/>
      <c r="C92" s="3134" t="s">
        <v>1677</v>
      </c>
      <c r="D92" s="3134"/>
      <c r="E92" s="3134"/>
      <c r="F92" s="3134"/>
      <c r="G92" s="3135"/>
      <c r="H92" s="604"/>
      <c r="I92" s="299"/>
      <c r="J92" s="7"/>
      <c r="K92" s="7"/>
      <c r="L92" s="598"/>
      <c r="M92" s="58"/>
    </row>
    <row r="93" spans="2:25" ht="7.5" customHeight="1" x14ac:dyDescent="0.25">
      <c r="B93" s="597"/>
      <c r="C93" s="7"/>
      <c r="D93" s="7"/>
      <c r="E93" s="7"/>
      <c r="F93" s="7"/>
      <c r="G93" s="7"/>
      <c r="H93" s="7"/>
      <c r="I93" s="7"/>
      <c r="J93" s="7"/>
      <c r="K93" s="7"/>
      <c r="L93" s="598"/>
      <c r="M93" s="58"/>
      <c r="U93" s="7"/>
      <c r="V93" s="7"/>
      <c r="W93" s="7"/>
      <c r="X93" s="7"/>
      <c r="Y93" s="7"/>
    </row>
    <row r="94" spans="2:25" ht="37.5" customHeight="1" x14ac:dyDescent="0.25">
      <c r="B94" s="597"/>
      <c r="C94" s="3134" t="s">
        <v>1676</v>
      </c>
      <c r="D94" s="3134"/>
      <c r="E94" s="3134"/>
      <c r="F94" s="3134"/>
      <c r="G94" s="3135"/>
      <c r="H94" s="604"/>
      <c r="I94" s="299"/>
      <c r="J94" s="7"/>
      <c r="K94" s="7"/>
      <c r="L94" s="598"/>
      <c r="M94" s="58"/>
    </row>
    <row r="95" spans="2:25" ht="7.5" customHeight="1" x14ac:dyDescent="0.25">
      <c r="B95" s="597"/>
      <c r="C95" s="7"/>
      <c r="D95" s="7"/>
      <c r="E95" s="7"/>
      <c r="F95" s="7"/>
      <c r="G95" s="7"/>
      <c r="H95" s="7"/>
      <c r="I95" s="7"/>
      <c r="J95" s="7"/>
      <c r="K95" s="7"/>
      <c r="L95" s="598"/>
      <c r="M95" s="58"/>
      <c r="U95" s="7"/>
      <c r="V95" s="7"/>
      <c r="W95" s="7"/>
      <c r="X95" s="7"/>
      <c r="Y95" s="7"/>
    </row>
    <row r="96" spans="2:25" ht="37.5" customHeight="1" x14ac:dyDescent="0.25">
      <c r="B96" s="597"/>
      <c r="C96" s="3134" t="s">
        <v>1678</v>
      </c>
      <c r="D96" s="3134"/>
      <c r="E96" s="3134"/>
      <c r="F96" s="3134"/>
      <c r="G96" s="3135"/>
      <c r="H96" s="604"/>
      <c r="I96" s="299"/>
      <c r="J96" s="7"/>
      <c r="K96" s="7"/>
      <c r="L96" s="598"/>
      <c r="M96" s="58"/>
    </row>
    <row r="97" spans="2:25" ht="7.5" customHeight="1" x14ac:dyDescent="0.25">
      <c r="B97" s="597"/>
      <c r="C97" s="7"/>
      <c r="D97" s="7"/>
      <c r="E97" s="7"/>
      <c r="F97" s="7"/>
      <c r="G97" s="7"/>
      <c r="H97" s="7"/>
      <c r="I97" s="7"/>
      <c r="J97" s="7"/>
      <c r="K97" s="7"/>
      <c r="L97" s="598"/>
      <c r="M97" s="58"/>
      <c r="U97" s="7"/>
      <c r="V97" s="7"/>
      <c r="W97" s="7"/>
      <c r="X97" s="7"/>
      <c r="Y97" s="7"/>
    </row>
    <row r="98" spans="2:25" ht="26.25" customHeight="1" x14ac:dyDescent="0.25">
      <c r="B98" s="597"/>
      <c r="C98" s="2278" t="s">
        <v>1681</v>
      </c>
      <c r="D98" s="2278"/>
      <c r="E98" s="2278"/>
      <c r="F98" s="2278"/>
      <c r="G98" s="2278"/>
      <c r="H98" s="623"/>
      <c r="I98" s="299"/>
      <c r="J98" s="7"/>
      <c r="K98" s="7"/>
      <c r="L98" s="598"/>
      <c r="M98" s="58"/>
    </row>
    <row r="99" spans="2:25" ht="7.5" customHeight="1" x14ac:dyDescent="0.25">
      <c r="B99" s="597"/>
      <c r="C99" s="7"/>
      <c r="D99" s="7"/>
      <c r="E99" s="7"/>
      <c r="F99" s="7"/>
      <c r="G99" s="7"/>
      <c r="H99" s="7"/>
      <c r="I99" s="7"/>
      <c r="J99" s="7"/>
      <c r="K99" s="7"/>
      <c r="L99" s="598"/>
      <c r="M99" s="58"/>
      <c r="U99" s="7"/>
      <c r="V99" s="7"/>
      <c r="W99" s="7"/>
      <c r="X99" s="7"/>
      <c r="Y99" s="7"/>
    </row>
    <row r="100" spans="2:25" ht="37.5" customHeight="1" x14ac:dyDescent="0.25">
      <c r="B100" s="597"/>
      <c r="C100" s="3134" t="s">
        <v>1682</v>
      </c>
      <c r="D100" s="3134"/>
      <c r="E100" s="3134"/>
      <c r="F100" s="3134"/>
      <c r="G100" s="3135"/>
      <c r="H100" s="604"/>
      <c r="I100" s="299"/>
      <c r="J100" s="7"/>
      <c r="K100" s="7"/>
      <c r="L100" s="598"/>
      <c r="M100" s="58"/>
    </row>
    <row r="101" spans="2:25" ht="7.5" customHeight="1" x14ac:dyDescent="0.25">
      <c r="B101" s="597"/>
      <c r="C101" s="7"/>
      <c r="D101" s="7"/>
      <c r="E101" s="7"/>
      <c r="F101" s="7"/>
      <c r="G101" s="7"/>
      <c r="H101" s="7"/>
      <c r="I101" s="7"/>
      <c r="J101" s="7"/>
      <c r="K101" s="7"/>
      <c r="L101" s="598"/>
      <c r="M101" s="58"/>
      <c r="U101" s="7"/>
      <c r="V101" s="7"/>
      <c r="W101" s="7"/>
      <c r="X101" s="7"/>
      <c r="Y101" s="7"/>
    </row>
    <row r="102" spans="2:25" ht="37.5" customHeight="1" x14ac:dyDescent="0.25">
      <c r="B102" s="597"/>
      <c r="C102" s="3134" t="s">
        <v>1683</v>
      </c>
      <c r="D102" s="3134"/>
      <c r="E102" s="3134"/>
      <c r="F102" s="3134"/>
      <c r="G102" s="3135"/>
      <c r="H102" s="604"/>
      <c r="I102" s="299"/>
      <c r="J102" s="7"/>
      <c r="K102" s="7"/>
      <c r="L102" s="598"/>
      <c r="M102" s="58"/>
    </row>
    <row r="103" spans="2:25" ht="7.5" customHeight="1" x14ac:dyDescent="0.25">
      <c r="B103" s="597"/>
      <c r="C103" s="7"/>
      <c r="D103" s="7"/>
      <c r="E103" s="7"/>
      <c r="F103" s="7"/>
      <c r="G103" s="7"/>
      <c r="H103" s="7"/>
      <c r="I103" s="7"/>
      <c r="J103" s="7"/>
      <c r="K103" s="7"/>
      <c r="L103" s="598"/>
      <c r="M103" s="58"/>
      <c r="U103" s="7"/>
      <c r="V103" s="7"/>
      <c r="W103" s="7"/>
      <c r="X103" s="7"/>
      <c r="Y103" s="7"/>
    </row>
    <row r="104" spans="2:25" ht="37.5" customHeight="1" x14ac:dyDescent="0.25">
      <c r="B104" s="597"/>
      <c r="C104" s="3134" t="s">
        <v>1684</v>
      </c>
      <c r="D104" s="3134"/>
      <c r="E104" s="3134"/>
      <c r="F104" s="3134"/>
      <c r="G104" s="3135"/>
      <c r="H104" s="604"/>
      <c r="I104" s="299"/>
      <c r="J104" s="7"/>
      <c r="K104" s="7"/>
      <c r="L104" s="598"/>
      <c r="M104" s="58"/>
    </row>
    <row r="105" spans="2:25" ht="7.5" customHeight="1" x14ac:dyDescent="0.25">
      <c r="B105" s="597"/>
      <c r="C105" s="7"/>
      <c r="D105" s="7"/>
      <c r="E105" s="7"/>
      <c r="F105" s="7"/>
      <c r="G105" s="7"/>
      <c r="H105" s="7"/>
      <c r="I105" s="7"/>
      <c r="J105" s="7"/>
      <c r="K105" s="7"/>
      <c r="L105" s="598"/>
      <c r="M105" s="58"/>
      <c r="U105" s="7"/>
      <c r="V105" s="7"/>
      <c r="W105" s="7"/>
      <c r="X105" s="7"/>
      <c r="Y105" s="7"/>
    </row>
    <row r="106" spans="2:25" ht="37.5" customHeight="1" x14ac:dyDescent="0.25">
      <c r="B106" s="597"/>
      <c r="C106" s="3134" t="s">
        <v>1685</v>
      </c>
      <c r="D106" s="3134"/>
      <c r="E106" s="3134"/>
      <c r="F106" s="3134"/>
      <c r="G106" s="3135"/>
      <c r="H106" s="604"/>
      <c r="I106" s="299"/>
      <c r="J106" s="7"/>
      <c r="K106" s="7"/>
      <c r="L106" s="598"/>
      <c r="M106" s="58"/>
    </row>
    <row r="107" spans="2:25" ht="7.5" customHeight="1" x14ac:dyDescent="0.25">
      <c r="B107" s="597"/>
      <c r="C107" s="7"/>
      <c r="D107" s="7"/>
      <c r="E107" s="7"/>
      <c r="F107" s="7"/>
      <c r="G107" s="7"/>
      <c r="H107" s="7"/>
      <c r="I107" s="7"/>
      <c r="J107" s="7"/>
      <c r="K107" s="7"/>
      <c r="L107" s="598"/>
      <c r="M107" s="58"/>
      <c r="U107" s="7"/>
      <c r="V107" s="7"/>
      <c r="W107" s="7"/>
      <c r="X107" s="7"/>
      <c r="Y107" s="7"/>
    </row>
    <row r="108" spans="2:25" ht="7.5" customHeight="1" x14ac:dyDescent="0.25">
      <c r="B108" s="597"/>
      <c r="C108" s="7"/>
      <c r="D108" s="7"/>
      <c r="E108" s="7"/>
      <c r="F108" s="7"/>
      <c r="G108" s="7"/>
      <c r="H108" s="7"/>
      <c r="I108" s="7"/>
      <c r="J108" s="7"/>
      <c r="K108" s="7"/>
      <c r="L108" s="598"/>
      <c r="M108" s="58"/>
      <c r="U108" s="7"/>
      <c r="V108" s="7"/>
      <c r="W108" s="7"/>
      <c r="X108" s="7"/>
      <c r="Y108" s="7"/>
    </row>
    <row r="109" spans="2:25" ht="37.5" customHeight="1" x14ac:dyDescent="0.25">
      <c r="B109" s="597"/>
      <c r="C109" s="2278" t="s">
        <v>1686</v>
      </c>
      <c r="D109" s="2278"/>
      <c r="E109" s="2278"/>
      <c r="F109" s="2278"/>
      <c r="G109" s="2279"/>
      <c r="H109" s="604"/>
      <c r="I109" s="299"/>
      <c r="J109" s="7"/>
      <c r="K109" s="7"/>
      <c r="L109" s="598"/>
      <c r="M109" s="58"/>
    </row>
    <row r="110" spans="2:25" ht="7.5" customHeight="1" x14ac:dyDescent="0.25">
      <c r="B110" s="597"/>
      <c r="C110" s="7"/>
      <c r="D110" s="7"/>
      <c r="E110" s="7"/>
      <c r="F110" s="7"/>
      <c r="G110" s="7"/>
      <c r="H110" s="7"/>
      <c r="I110" s="7"/>
      <c r="J110" s="7"/>
      <c r="K110" s="7"/>
      <c r="L110" s="598"/>
      <c r="M110" s="58"/>
      <c r="U110" s="7"/>
      <c r="V110" s="7"/>
      <c r="W110" s="7"/>
      <c r="X110" s="7"/>
      <c r="Y110" s="7"/>
    </row>
    <row r="111" spans="2:25" ht="37.5" customHeight="1" x14ac:dyDescent="0.25">
      <c r="B111" s="597"/>
      <c r="C111" s="2278" t="s">
        <v>1687</v>
      </c>
      <c r="D111" s="2278"/>
      <c r="E111" s="2278"/>
      <c r="F111" s="2278"/>
      <c r="G111" s="2279"/>
      <c r="H111" s="604"/>
      <c r="I111" s="299"/>
      <c r="J111" s="7"/>
      <c r="K111" s="7"/>
      <c r="L111" s="598"/>
      <c r="M111" s="58"/>
    </row>
    <row r="112" spans="2:25" ht="7.5" customHeight="1" x14ac:dyDescent="0.25">
      <c r="B112" s="597"/>
      <c r="C112" s="7"/>
      <c r="D112" s="7"/>
      <c r="E112" s="7"/>
      <c r="F112" s="7"/>
      <c r="G112" s="7"/>
      <c r="H112" s="7"/>
      <c r="I112" s="7"/>
      <c r="J112" s="7"/>
      <c r="K112" s="7"/>
      <c r="L112" s="598"/>
      <c r="M112" s="58"/>
      <c r="U112" s="7"/>
      <c r="V112" s="7"/>
      <c r="W112" s="7"/>
      <c r="X112" s="7"/>
      <c r="Y112" s="7"/>
    </row>
    <row r="113" spans="2:12" x14ac:dyDescent="0.25">
      <c r="B113" s="612"/>
      <c r="L113" s="613"/>
    </row>
    <row r="114" spans="2:12" ht="27.75" customHeight="1" x14ac:dyDescent="0.25">
      <c r="B114" s="612"/>
      <c r="E114" s="2293" t="s">
        <v>1630</v>
      </c>
      <c r="F114" s="2293"/>
      <c r="G114" s="2293"/>
      <c r="H114" s="2293"/>
      <c r="I114" s="2293"/>
      <c r="J114" s="2293"/>
      <c r="L114" s="613"/>
    </row>
    <row r="115" spans="2:12" ht="15.75" thickBot="1" x14ac:dyDescent="0.3">
      <c r="B115" s="614"/>
      <c r="C115" s="615"/>
      <c r="D115" s="615"/>
      <c r="E115" s="615"/>
      <c r="F115" s="615"/>
      <c r="G115" s="615"/>
      <c r="H115" s="615"/>
      <c r="I115" s="615"/>
      <c r="J115" s="615"/>
      <c r="K115" s="615"/>
      <c r="L115" s="616"/>
    </row>
  </sheetData>
  <sheetProtection algorithmName="SHA-512" hashValue="7Zam+ne5o2KRcfjn4TVaBEOn8DwWKSoprj59aCcEFlQqjcGRaiR1IU4xIVwgs752HuQpnAIvwzKYBf06wZExJw==" saltValue="dv5qHnMPWjNG0P07mS/3MA==" spinCount="100000" sheet="1" objects="1" scenarios="1"/>
  <mergeCells count="97">
    <mergeCell ref="E114:J114"/>
    <mergeCell ref="R26:S26"/>
    <mergeCell ref="C109:G109"/>
    <mergeCell ref="C111:G111"/>
    <mergeCell ref="C104:G104"/>
    <mergeCell ref="C106:G106"/>
    <mergeCell ref="C98:G98"/>
    <mergeCell ref="C100:G100"/>
    <mergeCell ref="C102:G102"/>
    <mergeCell ref="C92:G92"/>
    <mergeCell ref="C94:G94"/>
    <mergeCell ref="C96:G96"/>
    <mergeCell ref="C84:G84"/>
    <mergeCell ref="C86:G86"/>
    <mergeCell ref="C88:G88"/>
    <mergeCell ref="C90:G90"/>
    <mergeCell ref="C78:G78"/>
    <mergeCell ref="C80:G80"/>
    <mergeCell ref="C82:G82"/>
    <mergeCell ref="C72:G72"/>
    <mergeCell ref="C74:G74"/>
    <mergeCell ref="C76:G76"/>
    <mergeCell ref="E66:F66"/>
    <mergeCell ref="H66:I66"/>
    <mergeCell ref="C68:G68"/>
    <mergeCell ref="C70:G70"/>
    <mergeCell ref="C62:E62"/>
    <mergeCell ref="E63:F63"/>
    <mergeCell ref="H63:I63"/>
    <mergeCell ref="C65:F65"/>
    <mergeCell ref="Q50:R50"/>
    <mergeCell ref="S50:T50"/>
    <mergeCell ref="Q53:R53"/>
    <mergeCell ref="S53:T53"/>
    <mergeCell ref="Q55:R55"/>
    <mergeCell ref="S55:T55"/>
    <mergeCell ref="Q44:R44"/>
    <mergeCell ref="S44:T44"/>
    <mergeCell ref="Q46:R46"/>
    <mergeCell ref="S46:T46"/>
    <mergeCell ref="Q48:R48"/>
    <mergeCell ref="S48:T48"/>
    <mergeCell ref="C50:G50"/>
    <mergeCell ref="O50:P50"/>
    <mergeCell ref="C53:G53"/>
    <mergeCell ref="O53:P53"/>
    <mergeCell ref="C55:G55"/>
    <mergeCell ref="O55:P55"/>
    <mergeCell ref="O44:P44"/>
    <mergeCell ref="O30:P30"/>
    <mergeCell ref="C32:G32"/>
    <mergeCell ref="O32:P32"/>
    <mergeCell ref="C34:G34"/>
    <mergeCell ref="C36:G36"/>
    <mergeCell ref="O36:P36"/>
    <mergeCell ref="C38:G38"/>
    <mergeCell ref="O38:P38"/>
    <mergeCell ref="C40:G40"/>
    <mergeCell ref="O40:P40"/>
    <mergeCell ref="C42:G42"/>
    <mergeCell ref="O26:P26"/>
    <mergeCell ref="C28:G28"/>
    <mergeCell ref="C30:G30"/>
    <mergeCell ref="C18:G18"/>
    <mergeCell ref="O18:P18"/>
    <mergeCell ref="C22:G22"/>
    <mergeCell ref="O22:P22"/>
    <mergeCell ref="C24:G24"/>
    <mergeCell ref="O24:P24"/>
    <mergeCell ref="C12:G12"/>
    <mergeCell ref="P10:Q10"/>
    <mergeCell ref="E58:J58"/>
    <mergeCell ref="B61:L61"/>
    <mergeCell ref="C46:G46"/>
    <mergeCell ref="O46:P46"/>
    <mergeCell ref="C48:G48"/>
    <mergeCell ref="O48:P48"/>
    <mergeCell ref="C14:G14"/>
    <mergeCell ref="O14:P14"/>
    <mergeCell ref="C16:G16"/>
    <mergeCell ref="O16:P16"/>
    <mergeCell ref="C44:G44"/>
    <mergeCell ref="C20:G20"/>
    <mergeCell ref="O20:P20"/>
    <mergeCell ref="C26:G26"/>
    <mergeCell ref="R10:S10"/>
    <mergeCell ref="B2:H2"/>
    <mergeCell ref="B4:L4"/>
    <mergeCell ref="N4:V4"/>
    <mergeCell ref="C6:E6"/>
    <mergeCell ref="E7:F7"/>
    <mergeCell ref="H7:I7"/>
    <mergeCell ref="N7:Q7"/>
    <mergeCell ref="R7:T7"/>
    <mergeCell ref="C9:F9"/>
    <mergeCell ref="E10:F10"/>
    <mergeCell ref="H10:I10"/>
  </mergeCells>
  <hyperlinks>
    <hyperlink ref="B3" location="Content!A1" display="Content (Inhaltsverzeichnis)" xr:uid="{31E7E0B9-A8CB-4577-B75A-688F4BD5CF8C}"/>
  </hyperlinks>
  <pageMargins left="0.7" right="0.7" top="0.78740157499999996" bottom="0.78740157499999996" header="0.3" footer="0.3"/>
  <pageSetup paperSize="9" orientation="portrait" horizontalDpi="0" verticalDpi="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3"/>
  <dimension ref="B1:AF185"/>
  <sheetViews>
    <sheetView workbookViewId="0"/>
  </sheetViews>
  <sheetFormatPr baseColWidth="10" defaultColWidth="11.42578125" defaultRowHeight="15" x14ac:dyDescent="0.25"/>
  <cols>
    <col min="1" max="1" width="2.7109375" customWidth="1"/>
    <col min="2" max="2" width="2.28515625" customWidth="1"/>
    <col min="3" max="3" width="7.42578125" customWidth="1"/>
    <col min="4" max="4" width="15.5703125" customWidth="1"/>
    <col min="5" max="5" width="13" customWidth="1"/>
    <col min="7" max="7" width="12.5703125" customWidth="1"/>
    <col min="8" max="8" width="10.28515625" customWidth="1"/>
    <col min="9" max="10" width="13.85546875" customWidth="1"/>
    <col min="11" max="11" width="25" customWidth="1"/>
    <col min="12" max="12" width="17.28515625" customWidth="1"/>
    <col min="13" max="13" width="11.7109375" customWidth="1"/>
    <col min="14" max="14" width="12.5703125" customWidth="1"/>
    <col min="15" max="18" width="13.42578125" customWidth="1"/>
    <col min="19" max="19" width="7.5703125" customWidth="1"/>
  </cols>
  <sheetData>
    <row r="1" spans="2:32" s="139" customFormat="1" ht="4.5" customHeight="1" x14ac:dyDescent="0.2">
      <c r="AF1" s="439"/>
    </row>
    <row r="2" spans="2:32" s="139" customFormat="1" ht="54.75" customHeight="1" x14ac:dyDescent="0.2">
      <c r="B2" s="1432" t="s">
        <v>1197</v>
      </c>
      <c r="C2" s="1432"/>
      <c r="D2" s="1432"/>
      <c r="E2" s="1432"/>
      <c r="F2" s="1432"/>
      <c r="G2" s="1432"/>
      <c r="H2" s="1432"/>
      <c r="I2" s="56"/>
      <c r="J2" s="56"/>
      <c r="K2" s="56"/>
      <c r="L2" s="56"/>
      <c r="M2" s="56"/>
      <c r="N2" s="56"/>
      <c r="O2" s="56"/>
      <c r="P2" s="56"/>
      <c r="Q2" s="56"/>
      <c r="R2" s="56"/>
      <c r="S2" s="56"/>
      <c r="T2" s="27"/>
      <c r="U2" s="27"/>
      <c r="V2" s="27"/>
      <c r="W2" s="27"/>
      <c r="X2" s="27"/>
      <c r="Y2" s="27"/>
      <c r="Z2" s="27"/>
      <c r="AA2" s="27"/>
      <c r="AB2" s="27"/>
      <c r="AC2" s="27"/>
      <c r="AD2" s="27"/>
      <c r="AE2" s="27"/>
      <c r="AF2" s="439"/>
    </row>
    <row r="3" spans="2:32" s="1" customFormat="1" ht="16.5" customHeight="1" x14ac:dyDescent="0.25">
      <c r="B3" s="345" t="s">
        <v>843</v>
      </c>
      <c r="C3"/>
      <c r="D3"/>
      <c r="E3"/>
      <c r="F3"/>
      <c r="G3"/>
      <c r="H3" s="155"/>
      <c r="I3" s="155"/>
      <c r="J3" s="155"/>
      <c r="K3" s="156"/>
      <c r="L3"/>
      <c r="M3"/>
      <c r="N3"/>
    </row>
    <row r="4" spans="2:32" ht="12.75" customHeight="1" x14ac:dyDescent="0.25"/>
    <row r="5" spans="2:32" ht="8.25" customHeight="1" x14ac:dyDescent="0.25">
      <c r="B5" s="440"/>
      <c r="C5" s="441"/>
      <c r="D5" s="441"/>
      <c r="E5" s="441"/>
      <c r="F5" s="441"/>
      <c r="G5" s="441"/>
      <c r="H5" s="441"/>
      <c r="I5" s="441"/>
      <c r="J5" s="441"/>
      <c r="K5" s="441"/>
      <c r="L5" s="441"/>
      <c r="M5" s="441"/>
      <c r="N5" s="441"/>
      <c r="O5" s="441"/>
      <c r="P5" s="442"/>
    </row>
    <row r="6" spans="2:32" ht="28.5" customHeight="1" x14ac:dyDescent="0.25">
      <c r="B6" s="138"/>
      <c r="C6" s="3256" t="s">
        <v>3786</v>
      </c>
      <c r="D6" s="3256"/>
      <c r="E6" s="3256"/>
      <c r="F6" s="3256"/>
      <c r="G6" s="3256"/>
      <c r="H6" s="3256"/>
      <c r="I6" s="443"/>
      <c r="J6" s="444"/>
      <c r="K6" s="443"/>
      <c r="P6" s="445"/>
    </row>
    <row r="7" spans="2:32" x14ac:dyDescent="0.25">
      <c r="B7" s="138"/>
      <c r="C7" s="3251"/>
      <c r="D7" s="3252"/>
      <c r="E7" s="3252"/>
      <c r="F7" s="3253"/>
      <c r="G7" s="3254" t="s">
        <v>1157</v>
      </c>
      <c r="H7" s="3255"/>
      <c r="I7" s="3254" t="s">
        <v>1158</v>
      </c>
      <c r="J7" s="3255"/>
      <c r="K7" s="443"/>
      <c r="P7" s="445"/>
    </row>
    <row r="8" spans="2:32" ht="27" customHeight="1" x14ac:dyDescent="0.25">
      <c r="B8" s="138"/>
      <c r="C8" s="2689"/>
      <c r="D8" s="2465"/>
      <c r="E8" s="2465"/>
      <c r="F8" s="2463"/>
      <c r="G8" s="446" t="s">
        <v>1181</v>
      </c>
      <c r="H8" s="446" t="s">
        <v>1183</v>
      </c>
      <c r="I8" s="446" t="s">
        <v>1181</v>
      </c>
      <c r="J8" s="446" t="s">
        <v>1182</v>
      </c>
      <c r="K8" s="3241" t="s">
        <v>1184</v>
      </c>
      <c r="L8" s="3242"/>
      <c r="P8" s="445"/>
    </row>
    <row r="9" spans="2:32" ht="24" customHeight="1" x14ac:dyDescent="0.25">
      <c r="B9" s="138"/>
      <c r="C9" s="1629" t="s">
        <v>1167</v>
      </c>
      <c r="D9" s="1632"/>
      <c r="E9" s="1632"/>
      <c r="F9" s="1633"/>
      <c r="G9" s="447">
        <v>200</v>
      </c>
      <c r="H9" s="447" t="s">
        <v>1160</v>
      </c>
      <c r="I9" s="447">
        <v>200</v>
      </c>
      <c r="J9" s="447" t="s">
        <v>1160</v>
      </c>
      <c r="K9" s="3243" t="s">
        <v>1231</v>
      </c>
      <c r="L9" s="3244"/>
      <c r="P9" s="445"/>
    </row>
    <row r="10" spans="2:32" ht="39" customHeight="1" x14ac:dyDescent="0.25">
      <c r="B10" s="138"/>
      <c r="C10" s="3245" t="s">
        <v>3787</v>
      </c>
      <c r="D10" s="3246"/>
      <c r="E10" s="3246"/>
      <c r="F10" s="3247"/>
      <c r="G10" s="447">
        <v>14</v>
      </c>
      <c r="H10" s="447" t="s">
        <v>1161</v>
      </c>
      <c r="I10" s="447">
        <v>14</v>
      </c>
      <c r="J10" s="448" t="s">
        <v>1161</v>
      </c>
      <c r="K10" s="3248" t="s">
        <v>3788</v>
      </c>
      <c r="L10" s="3248"/>
      <c r="P10" s="445"/>
    </row>
    <row r="11" spans="2:32" ht="27" customHeight="1" x14ac:dyDescent="0.25">
      <c r="B11" s="138"/>
      <c r="C11" s="486"/>
      <c r="D11" s="3249" t="s">
        <v>1188</v>
      </c>
      <c r="E11" s="3249"/>
      <c r="F11" s="3250"/>
      <c r="G11" s="447">
        <v>3</v>
      </c>
      <c r="H11" s="448" t="s">
        <v>1162</v>
      </c>
      <c r="I11" s="447">
        <v>3</v>
      </c>
      <c r="J11" s="448" t="s">
        <v>1162</v>
      </c>
      <c r="K11" s="3248"/>
      <c r="L11" s="3248"/>
      <c r="P11" s="445"/>
    </row>
    <row r="12" spans="2:32" ht="27" customHeight="1" x14ac:dyDescent="0.25">
      <c r="B12" s="138"/>
      <c r="C12" s="486"/>
      <c r="D12" s="3249" t="s">
        <v>1189</v>
      </c>
      <c r="E12" s="3249"/>
      <c r="F12" s="3250"/>
      <c r="G12" s="447">
        <v>7</v>
      </c>
      <c r="H12" s="448" t="s">
        <v>1163</v>
      </c>
      <c r="I12" s="447">
        <v>7</v>
      </c>
      <c r="J12" s="448" t="s">
        <v>1163</v>
      </c>
      <c r="K12" s="3259"/>
      <c r="L12" s="3259"/>
      <c r="P12" s="445"/>
    </row>
    <row r="13" spans="2:32" ht="26.25" customHeight="1" x14ac:dyDescent="0.25">
      <c r="B13" s="138"/>
      <c r="C13" s="487"/>
      <c r="D13" s="3249" t="s">
        <v>1190</v>
      </c>
      <c r="E13" s="3249"/>
      <c r="F13" s="3250"/>
      <c r="G13" s="447">
        <v>2</v>
      </c>
      <c r="H13" s="448" t="s">
        <v>1164</v>
      </c>
      <c r="I13" s="447">
        <v>2</v>
      </c>
      <c r="J13" s="448" t="s">
        <v>1164</v>
      </c>
      <c r="K13" s="3260"/>
      <c r="L13" s="3260"/>
      <c r="P13" s="445"/>
    </row>
    <row r="14" spans="2:32" ht="35.25" customHeight="1" x14ac:dyDescent="0.25">
      <c r="B14" s="138"/>
      <c r="C14" s="3261" t="s">
        <v>3785</v>
      </c>
      <c r="D14" s="3262"/>
      <c r="E14" s="3262"/>
      <c r="F14" s="3263"/>
      <c r="G14" s="449">
        <f>G9-G10</f>
        <v>186</v>
      </c>
      <c r="H14" s="450">
        <f>H9-H10</f>
        <v>0.99929999999999997</v>
      </c>
      <c r="I14" s="450">
        <f>I9-I10</f>
        <v>186</v>
      </c>
      <c r="J14" s="450">
        <f>J9-J10</f>
        <v>0.99929999999999997</v>
      </c>
      <c r="K14" s="3264" t="s">
        <v>1191</v>
      </c>
      <c r="L14" s="3265"/>
      <c r="P14" s="445"/>
    </row>
    <row r="15" spans="2:32" ht="13.5" customHeight="1" x14ac:dyDescent="0.25">
      <c r="B15" s="138"/>
      <c r="C15" s="3271" t="s">
        <v>1193</v>
      </c>
      <c r="D15" s="3271"/>
      <c r="E15" s="3271"/>
      <c r="F15" s="3271"/>
      <c r="P15" s="445"/>
    </row>
    <row r="16" spans="2:32" ht="9.75" customHeight="1" thickBot="1" x14ac:dyDescent="0.3">
      <c r="B16" s="138"/>
      <c r="P16" s="445"/>
    </row>
    <row r="17" spans="2:16" ht="30.75" customHeight="1" thickBot="1" x14ac:dyDescent="0.3">
      <c r="B17" s="138"/>
      <c r="C17" s="1738" t="s">
        <v>1186</v>
      </c>
      <c r="D17" s="3272"/>
      <c r="E17" s="3272"/>
      <c r="F17" s="3273"/>
      <c r="G17" s="1738" t="s">
        <v>1187</v>
      </c>
      <c r="H17" s="3272"/>
      <c r="I17" s="3273"/>
      <c r="J17" s="1738" t="s">
        <v>1747</v>
      </c>
      <c r="K17" s="1739"/>
      <c r="L17" s="1739"/>
      <c r="M17" s="1739"/>
      <c r="N17" s="1739"/>
      <c r="O17" s="1740"/>
      <c r="P17" s="445"/>
    </row>
    <row r="18" spans="2:16" ht="26.25" customHeight="1" thickBot="1" x14ac:dyDescent="0.3">
      <c r="B18" s="138"/>
      <c r="C18" s="2912" t="s">
        <v>1168</v>
      </c>
      <c r="D18" s="3171"/>
      <c r="E18" s="3171"/>
      <c r="F18" s="3172"/>
      <c r="G18" s="3219" t="s">
        <v>1195</v>
      </c>
      <c r="H18" s="3220"/>
      <c r="I18" s="3221"/>
      <c r="J18" s="3235" t="s">
        <v>2465</v>
      </c>
      <c r="K18" s="3236"/>
      <c r="L18" s="3236"/>
      <c r="M18" s="3236"/>
      <c r="N18" s="3236"/>
      <c r="O18" s="3237"/>
      <c r="P18" s="445"/>
    </row>
    <row r="19" spans="2:16" ht="12" customHeight="1" thickBot="1" x14ac:dyDescent="0.3">
      <c r="B19" s="138"/>
      <c r="C19" s="3228" t="s">
        <v>1194</v>
      </c>
      <c r="D19" s="3229"/>
      <c r="E19" s="3229"/>
      <c r="F19" s="3230"/>
      <c r="G19" s="3222"/>
      <c r="H19" s="3223"/>
      <c r="I19" s="3224"/>
      <c r="J19" s="3238"/>
      <c r="K19" s="3239"/>
      <c r="L19" s="3239"/>
      <c r="M19" s="3239"/>
      <c r="N19" s="3239"/>
      <c r="O19" s="3240"/>
      <c r="P19" s="445"/>
    </row>
    <row r="20" spans="2:16" ht="36.75" customHeight="1" thickBot="1" x14ac:dyDescent="0.3">
      <c r="B20" s="138"/>
      <c r="C20" s="3231"/>
      <c r="D20" s="3229"/>
      <c r="E20" s="3229"/>
      <c r="F20" s="3230"/>
      <c r="G20" s="3225"/>
      <c r="H20" s="3226"/>
      <c r="I20" s="3227"/>
      <c r="J20" s="3235" t="s">
        <v>1196</v>
      </c>
      <c r="K20" s="3236"/>
      <c r="L20" s="3236"/>
      <c r="M20" s="3236"/>
      <c r="N20" s="3236"/>
      <c r="O20" s="3237"/>
      <c r="P20" s="445"/>
    </row>
    <row r="21" spans="2:16" ht="36.75" customHeight="1" thickBot="1" x14ac:dyDescent="0.3">
      <c r="B21" s="138"/>
      <c r="C21" s="633"/>
      <c r="D21" s="1731" t="s">
        <v>451</v>
      </c>
      <c r="E21" s="1731"/>
      <c r="F21" s="9" t="s">
        <v>319</v>
      </c>
      <c r="G21" s="3268" t="s">
        <v>433</v>
      </c>
      <c r="H21" s="1924"/>
      <c r="I21" s="488">
        <v>10</v>
      </c>
      <c r="J21" s="3238"/>
      <c r="K21" s="3239"/>
      <c r="L21" s="3239"/>
      <c r="M21" s="3239"/>
      <c r="N21" s="3239"/>
      <c r="O21" s="3240"/>
      <c r="P21" s="445"/>
    </row>
    <row r="22" spans="2:16" ht="24.75" customHeight="1" thickBot="1" x14ac:dyDescent="0.3">
      <c r="B22" s="138"/>
      <c r="C22" s="634"/>
      <c r="D22" s="3010" t="s">
        <v>836</v>
      </c>
      <c r="E22" s="3010"/>
      <c r="F22" s="3025"/>
      <c r="J22" s="3232" t="s">
        <v>1170</v>
      </c>
      <c r="K22" s="3233"/>
      <c r="L22" s="3234"/>
      <c r="M22" s="3266" t="s">
        <v>1171</v>
      </c>
      <c r="N22" s="3267"/>
      <c r="O22" s="3064"/>
      <c r="P22" s="445"/>
    </row>
    <row r="23" spans="2:16" ht="41.25" customHeight="1" x14ac:dyDescent="0.25">
      <c r="B23" s="138"/>
      <c r="C23" s="634"/>
      <c r="D23" s="1469" t="s">
        <v>442</v>
      </c>
      <c r="E23" s="1469"/>
      <c r="F23" s="11" t="s">
        <v>1763</v>
      </c>
      <c r="J23" s="3269" t="s">
        <v>1175</v>
      </c>
      <c r="K23" s="3270"/>
      <c r="L23" s="323" t="s">
        <v>8</v>
      </c>
      <c r="M23" s="1730" t="s">
        <v>428</v>
      </c>
      <c r="N23" s="1731"/>
      <c r="O23" s="323" t="s">
        <v>8</v>
      </c>
      <c r="P23" s="445"/>
    </row>
    <row r="24" spans="2:16" ht="18" customHeight="1" x14ac:dyDescent="0.25">
      <c r="B24" s="138"/>
      <c r="C24" s="634"/>
      <c r="D24" s="640"/>
      <c r="E24" s="3164" t="s">
        <v>837</v>
      </c>
      <c r="F24" s="3184"/>
      <c r="J24" s="451"/>
      <c r="K24" s="3010" t="s">
        <v>836</v>
      </c>
      <c r="L24" s="3025"/>
      <c r="M24" s="461"/>
      <c r="N24" s="3010" t="s">
        <v>836</v>
      </c>
      <c r="O24" s="3025"/>
      <c r="P24" s="445"/>
    </row>
    <row r="25" spans="2:16" ht="38.25" customHeight="1" x14ac:dyDescent="0.25">
      <c r="B25" s="138"/>
      <c r="C25" s="634"/>
      <c r="D25" s="1469" t="s">
        <v>459</v>
      </c>
      <c r="E25" s="1469"/>
      <c r="F25" s="11" t="s">
        <v>1763</v>
      </c>
      <c r="J25" s="3218" t="s">
        <v>1174</v>
      </c>
      <c r="K25" s="2801"/>
      <c r="L25" s="452" t="s">
        <v>1762</v>
      </c>
      <c r="M25" s="1668" t="s">
        <v>427</v>
      </c>
      <c r="N25" s="1469"/>
      <c r="O25" s="453" t="s">
        <v>584</v>
      </c>
      <c r="P25" s="445"/>
    </row>
    <row r="26" spans="2:16" ht="18" customHeight="1" x14ac:dyDescent="0.25">
      <c r="B26" s="138"/>
      <c r="C26" s="634"/>
      <c r="D26" s="640"/>
      <c r="E26" s="3164" t="s">
        <v>837</v>
      </c>
      <c r="F26" s="3184"/>
      <c r="J26" s="451"/>
      <c r="K26" s="3010" t="s">
        <v>836</v>
      </c>
      <c r="L26" s="3025"/>
      <c r="M26" s="461"/>
      <c r="N26" s="3010" t="s">
        <v>836</v>
      </c>
      <c r="O26" s="3025"/>
      <c r="P26" s="445"/>
    </row>
    <row r="27" spans="2:16" ht="39.75" customHeight="1" thickBot="1" x14ac:dyDescent="0.3">
      <c r="B27" s="138"/>
      <c r="C27" s="635"/>
      <c r="D27" s="2943" t="s">
        <v>486</v>
      </c>
      <c r="E27" s="2943"/>
      <c r="F27" s="324" t="s">
        <v>347</v>
      </c>
      <c r="G27" s="7"/>
      <c r="J27" s="3218" t="s">
        <v>425</v>
      </c>
      <c r="K27" s="2801"/>
      <c r="L27" s="8" t="s">
        <v>1172</v>
      </c>
      <c r="M27" s="1668" t="s">
        <v>991</v>
      </c>
      <c r="N27" s="1469"/>
      <c r="O27" s="324" t="s">
        <v>575</v>
      </c>
      <c r="P27" s="445"/>
    </row>
    <row r="28" spans="2:16" ht="32.25" customHeight="1" thickBot="1" x14ac:dyDescent="0.3">
      <c r="B28" s="138"/>
      <c r="C28" s="2912" t="s">
        <v>1194</v>
      </c>
      <c r="D28" s="3171"/>
      <c r="E28" s="3171"/>
      <c r="F28" s="3172"/>
      <c r="G28" s="7"/>
      <c r="J28" s="451"/>
      <c r="K28" s="3010" t="s">
        <v>836</v>
      </c>
      <c r="L28" s="3025"/>
      <c r="M28" s="461"/>
      <c r="N28" s="3010" t="s">
        <v>836</v>
      </c>
      <c r="O28" s="3025"/>
      <c r="P28" s="445"/>
    </row>
    <row r="29" spans="2:16" ht="39" customHeight="1" x14ac:dyDescent="0.25">
      <c r="B29" s="138"/>
      <c r="C29" s="631"/>
      <c r="D29" s="2828" t="s">
        <v>451</v>
      </c>
      <c r="E29" s="2829"/>
      <c r="F29" s="324" t="s">
        <v>801</v>
      </c>
      <c r="G29" s="7"/>
      <c r="J29" s="3218" t="s">
        <v>424</v>
      </c>
      <c r="K29" s="2801"/>
      <c r="L29" s="8" t="s">
        <v>1173</v>
      </c>
      <c r="M29" s="1668" t="s">
        <v>990</v>
      </c>
      <c r="N29" s="1469"/>
      <c r="O29" s="324" t="s">
        <v>811</v>
      </c>
      <c r="P29" s="445"/>
    </row>
    <row r="30" spans="2:16" ht="39.75" customHeight="1" x14ac:dyDescent="0.25">
      <c r="B30" s="138"/>
      <c r="C30" s="632"/>
      <c r="D30" s="2943" t="s">
        <v>462</v>
      </c>
      <c r="E30" s="2943"/>
      <c r="F30" s="324" t="s">
        <v>348</v>
      </c>
      <c r="G30" s="7"/>
      <c r="J30" s="451"/>
      <c r="K30" s="3010" t="s">
        <v>836</v>
      </c>
      <c r="L30" s="3025"/>
      <c r="M30" s="461"/>
      <c r="N30" s="3010" t="s">
        <v>836</v>
      </c>
      <c r="O30" s="3025"/>
      <c r="P30" s="445"/>
    </row>
    <row r="31" spans="2:16" ht="40.5" customHeight="1" x14ac:dyDescent="0.25">
      <c r="B31" s="138"/>
      <c r="C31" s="632"/>
      <c r="D31" s="2943" t="s">
        <v>463</v>
      </c>
      <c r="E31" s="2943"/>
      <c r="F31" s="324" t="s">
        <v>125</v>
      </c>
      <c r="G31" s="7"/>
      <c r="J31" s="3218" t="s">
        <v>1176</v>
      </c>
      <c r="K31" s="2801"/>
      <c r="L31" s="8" t="s">
        <v>1177</v>
      </c>
      <c r="M31" s="1668" t="s">
        <v>1179</v>
      </c>
      <c r="N31" s="1469"/>
      <c r="O31" s="324" t="s">
        <v>1138</v>
      </c>
      <c r="P31" s="445"/>
    </row>
    <row r="32" spans="2:16" ht="39.75" customHeight="1" x14ac:dyDescent="0.25">
      <c r="B32" s="138"/>
      <c r="C32" s="632"/>
      <c r="D32" s="2943" t="s">
        <v>464</v>
      </c>
      <c r="E32" s="2943"/>
      <c r="F32" s="324" t="s">
        <v>103</v>
      </c>
      <c r="G32" s="7"/>
      <c r="J32" s="451"/>
      <c r="K32" s="3010" t="s">
        <v>836</v>
      </c>
      <c r="L32" s="3025"/>
      <c r="M32" s="461"/>
      <c r="N32" s="3010" t="s">
        <v>836</v>
      </c>
      <c r="O32" s="3025"/>
      <c r="P32" s="445"/>
    </row>
    <row r="33" spans="2:16" ht="44.25" customHeight="1" thickBot="1" x14ac:dyDescent="0.3">
      <c r="B33" s="138"/>
      <c r="C33" s="632"/>
      <c r="D33" s="2943" t="s">
        <v>442</v>
      </c>
      <c r="E33" s="2943"/>
      <c r="F33" s="11" t="s">
        <v>1763</v>
      </c>
      <c r="G33" s="7"/>
      <c r="J33" s="3218" t="s">
        <v>422</v>
      </c>
      <c r="K33" s="2801"/>
      <c r="L33" s="8" t="s">
        <v>1178</v>
      </c>
      <c r="M33" s="1668" t="s">
        <v>1180</v>
      </c>
      <c r="N33" s="1469"/>
      <c r="O33" s="8" t="s">
        <v>579</v>
      </c>
      <c r="P33" s="445"/>
    </row>
    <row r="34" spans="2:16" ht="30" customHeight="1" thickBot="1" x14ac:dyDescent="0.3">
      <c r="B34" s="138"/>
      <c r="C34" s="2912" t="s">
        <v>1194</v>
      </c>
      <c r="D34" s="3171"/>
      <c r="E34" s="3171"/>
      <c r="F34" s="3172"/>
      <c r="G34" s="7"/>
      <c r="J34" s="451"/>
      <c r="K34" s="3010" t="s">
        <v>836</v>
      </c>
      <c r="L34" s="3025"/>
      <c r="M34" s="461"/>
      <c r="N34" s="3010" t="s">
        <v>836</v>
      </c>
      <c r="O34" s="3025"/>
      <c r="P34" s="445"/>
    </row>
    <row r="35" spans="2:16" ht="37.5" customHeight="1" x14ac:dyDescent="0.25">
      <c r="B35" s="138"/>
      <c r="C35" s="639"/>
      <c r="D35" s="2943" t="s">
        <v>451</v>
      </c>
      <c r="E35" s="2943"/>
      <c r="F35" s="324" t="s">
        <v>801</v>
      </c>
      <c r="G35" s="7"/>
      <c r="J35" s="3218" t="s">
        <v>421</v>
      </c>
      <c r="K35" s="2801"/>
      <c r="L35" s="452" t="s">
        <v>1173</v>
      </c>
      <c r="M35" s="1668" t="s">
        <v>988</v>
      </c>
      <c r="N35" s="1469"/>
      <c r="O35" s="452" t="s">
        <v>811</v>
      </c>
      <c r="P35" s="445"/>
    </row>
    <row r="36" spans="2:16" ht="36" customHeight="1" x14ac:dyDescent="0.25">
      <c r="B36" s="138"/>
      <c r="C36" s="639"/>
      <c r="D36" s="2943" t="s">
        <v>462</v>
      </c>
      <c r="E36" s="2943"/>
      <c r="F36" s="324" t="s">
        <v>348</v>
      </c>
      <c r="G36" s="7"/>
      <c r="J36" s="451"/>
      <c r="K36" s="3010" t="s">
        <v>836</v>
      </c>
      <c r="L36" s="3025"/>
      <c r="M36" s="461"/>
      <c r="N36" s="3010" t="s">
        <v>836</v>
      </c>
      <c r="O36" s="3025"/>
      <c r="P36" s="445"/>
    </row>
    <row r="37" spans="2:16" ht="33.75" customHeight="1" thickBot="1" x14ac:dyDescent="0.3">
      <c r="B37" s="138"/>
      <c r="C37" s="639"/>
      <c r="D37" s="2943" t="s">
        <v>463</v>
      </c>
      <c r="E37" s="2943"/>
      <c r="F37" s="324" t="s">
        <v>1746</v>
      </c>
      <c r="G37" s="7"/>
      <c r="J37" s="3216" t="s">
        <v>1201</v>
      </c>
      <c r="K37" s="3217"/>
      <c r="L37" s="485" t="s">
        <v>801</v>
      </c>
      <c r="M37" s="3215" t="s">
        <v>829</v>
      </c>
      <c r="N37" s="2014"/>
      <c r="O37" s="454" t="s">
        <v>8</v>
      </c>
      <c r="P37" s="445"/>
    </row>
    <row r="38" spans="2:16" ht="15" customHeight="1" x14ac:dyDescent="0.25">
      <c r="B38" s="138"/>
      <c r="C38" s="639"/>
      <c r="D38" s="3164" t="s">
        <v>837</v>
      </c>
      <c r="E38" s="3165"/>
      <c r="F38" s="3166"/>
      <c r="G38" s="7"/>
      <c r="P38" s="445"/>
    </row>
    <row r="39" spans="2:16" ht="35.25" customHeight="1" thickBot="1" x14ac:dyDescent="0.3">
      <c r="B39" s="138"/>
      <c r="C39" s="639"/>
      <c r="D39" s="2943" t="s">
        <v>464</v>
      </c>
      <c r="E39" s="2943"/>
      <c r="F39" s="324" t="s">
        <v>338</v>
      </c>
      <c r="G39" s="7"/>
      <c r="P39" s="445"/>
    </row>
    <row r="40" spans="2:16" ht="30" customHeight="1" thickBot="1" x14ac:dyDescent="0.3">
      <c r="B40" s="138"/>
      <c r="C40" s="2912" t="s">
        <v>1194</v>
      </c>
      <c r="D40" s="3171"/>
      <c r="E40" s="3171"/>
      <c r="F40" s="3172"/>
      <c r="G40" s="7"/>
      <c r="P40" s="445"/>
    </row>
    <row r="41" spans="2:16" ht="38.25" customHeight="1" x14ac:dyDescent="0.25">
      <c r="B41" s="138"/>
      <c r="C41" s="639"/>
      <c r="D41" s="2943" t="s">
        <v>451</v>
      </c>
      <c r="E41" s="2943"/>
      <c r="F41" s="324" t="s">
        <v>801</v>
      </c>
      <c r="G41" s="7"/>
      <c r="P41" s="445"/>
    </row>
    <row r="42" spans="2:16" ht="41.25" customHeight="1" thickBot="1" x14ac:dyDescent="0.3">
      <c r="B42" s="138"/>
      <c r="C42" s="639"/>
      <c r="D42" s="2943" t="s">
        <v>462</v>
      </c>
      <c r="E42" s="2943"/>
      <c r="F42" s="324" t="s">
        <v>801</v>
      </c>
      <c r="G42" s="7"/>
      <c r="P42" s="445"/>
    </row>
    <row r="43" spans="2:16" ht="32.25" customHeight="1" thickBot="1" x14ac:dyDescent="0.3">
      <c r="B43" s="138"/>
      <c r="C43" s="3179" t="s">
        <v>1169</v>
      </c>
      <c r="D43" s="3180"/>
      <c r="E43" s="3180"/>
      <c r="F43" s="3181"/>
      <c r="G43" s="7"/>
      <c r="P43" s="445"/>
    </row>
    <row r="44" spans="2:16" ht="25.5" customHeight="1" x14ac:dyDescent="0.25">
      <c r="B44" s="138"/>
      <c r="C44" s="1730" t="s">
        <v>451</v>
      </c>
      <c r="D44" s="1731"/>
      <c r="E44" s="1731"/>
      <c r="F44" s="9" t="s">
        <v>1013</v>
      </c>
      <c r="G44" s="7"/>
      <c r="P44" s="445"/>
    </row>
    <row r="45" spans="2:16" ht="15" customHeight="1" x14ac:dyDescent="0.25">
      <c r="B45" s="138"/>
      <c r="C45" s="3182" t="s">
        <v>836</v>
      </c>
      <c r="D45" s="3010"/>
      <c r="E45" s="3010"/>
      <c r="F45" s="3025"/>
      <c r="G45" s="7"/>
      <c r="P45" s="445"/>
    </row>
    <row r="46" spans="2:16" ht="39" customHeight="1" x14ac:dyDescent="0.25">
      <c r="B46" s="138"/>
      <c r="C46" s="1668" t="s">
        <v>459</v>
      </c>
      <c r="D46" s="1469"/>
      <c r="E46" s="1469"/>
      <c r="F46" s="11" t="s">
        <v>1763</v>
      </c>
      <c r="G46" s="7"/>
      <c r="P46" s="445"/>
    </row>
    <row r="47" spans="2:16" ht="15" customHeight="1" x14ac:dyDescent="0.25">
      <c r="B47" s="138"/>
      <c r="C47" s="641"/>
      <c r="D47" s="3164" t="s">
        <v>837</v>
      </c>
      <c r="E47" s="3183"/>
      <c r="F47" s="3184"/>
      <c r="G47" s="7"/>
      <c r="P47" s="445"/>
    </row>
    <row r="48" spans="2:16" ht="39" customHeight="1" thickBot="1" x14ac:dyDescent="0.3">
      <c r="B48" s="138"/>
      <c r="C48" s="2447" t="s">
        <v>486</v>
      </c>
      <c r="D48" s="1786"/>
      <c r="E48" s="1786"/>
      <c r="F48" s="333" t="s">
        <v>347</v>
      </c>
      <c r="G48" s="7"/>
      <c r="P48" s="445"/>
    </row>
    <row r="49" spans="2:19" ht="15" customHeight="1" x14ac:dyDescent="0.25">
      <c r="B49" s="138"/>
      <c r="C49" s="7"/>
      <c r="D49" s="7"/>
      <c r="E49" s="7"/>
      <c r="F49" s="7"/>
      <c r="G49" s="7"/>
      <c r="P49" s="445"/>
    </row>
    <row r="50" spans="2:19" ht="39" customHeight="1" x14ac:dyDescent="0.25">
      <c r="B50" s="455"/>
      <c r="C50" s="456"/>
      <c r="D50" s="456"/>
      <c r="E50" s="456"/>
      <c r="F50" s="456"/>
      <c r="G50" s="456"/>
      <c r="H50" s="456"/>
      <c r="I50" s="457"/>
      <c r="J50" s="457"/>
      <c r="K50" s="457"/>
      <c r="L50" s="457"/>
      <c r="M50" s="457"/>
      <c r="N50" s="457"/>
      <c r="O50" s="457"/>
      <c r="P50" s="458"/>
    </row>
    <row r="51" spans="2:19" ht="41.25" customHeight="1" x14ac:dyDescent="0.25">
      <c r="C51" s="7"/>
      <c r="D51" s="7"/>
      <c r="E51" s="7"/>
      <c r="F51" s="7"/>
      <c r="G51" s="7"/>
      <c r="H51" s="7"/>
      <c r="I51" s="7"/>
      <c r="J51" s="7"/>
      <c r="K51" s="7"/>
    </row>
    <row r="52" spans="2:19" ht="35.25" customHeight="1" x14ac:dyDescent="0.25">
      <c r="B52" s="440"/>
      <c r="C52" s="90"/>
      <c r="D52" s="90"/>
      <c r="E52" s="90"/>
      <c r="F52" s="90"/>
      <c r="G52" s="90"/>
      <c r="H52" s="90"/>
      <c r="I52" s="90"/>
      <c r="J52" s="90"/>
      <c r="K52" s="90"/>
      <c r="L52" s="441"/>
      <c r="M52" s="441"/>
      <c r="N52" s="441"/>
      <c r="O52" s="441"/>
      <c r="P52" s="441"/>
      <c r="Q52" s="441"/>
      <c r="R52" s="441"/>
      <c r="S52" s="442"/>
    </row>
    <row r="53" spans="2:19" ht="35.25" customHeight="1" thickBot="1" x14ac:dyDescent="0.3">
      <c r="B53" s="138"/>
      <c r="C53" s="3162" t="s">
        <v>1519</v>
      </c>
      <c r="D53" s="3163"/>
      <c r="E53" s="3163"/>
      <c r="F53" s="459"/>
      <c r="G53" s="459"/>
      <c r="H53" s="459"/>
      <c r="I53" s="459"/>
      <c r="S53" s="445"/>
    </row>
    <row r="54" spans="2:19" ht="26.25" customHeight="1" x14ac:dyDescent="0.25">
      <c r="B54" s="138"/>
      <c r="C54" s="3185" t="s">
        <v>1520</v>
      </c>
      <c r="D54" s="3186"/>
      <c r="E54" s="3186"/>
      <c r="F54" s="3186"/>
      <c r="G54" s="3186"/>
      <c r="H54" s="3186"/>
      <c r="I54" s="3187"/>
      <c r="S54" s="445"/>
    </row>
    <row r="55" spans="2:19" ht="78" customHeight="1" x14ac:dyDescent="0.25">
      <c r="B55" s="138"/>
      <c r="C55" s="3190" t="s">
        <v>1199</v>
      </c>
      <c r="D55" s="3191"/>
      <c r="E55" s="3191"/>
      <c r="F55" s="3188" t="s">
        <v>1200</v>
      </c>
      <c r="G55" s="3189"/>
      <c r="H55" s="3192" t="s">
        <v>1521</v>
      </c>
      <c r="I55" s="3193"/>
      <c r="S55" s="445"/>
    </row>
    <row r="56" spans="2:19" ht="27" customHeight="1" thickBot="1" x14ac:dyDescent="0.3">
      <c r="B56" s="138"/>
      <c r="C56" s="3194" t="s">
        <v>1235</v>
      </c>
      <c r="D56" s="3195"/>
      <c r="E56" s="3195"/>
      <c r="F56" s="636" t="s">
        <v>1236</v>
      </c>
      <c r="G56" s="637"/>
      <c r="H56" s="3213" t="s">
        <v>1235</v>
      </c>
      <c r="I56" s="3214"/>
      <c r="S56" s="445"/>
    </row>
    <row r="57" spans="2:19" ht="39" customHeight="1" thickBot="1" x14ac:dyDescent="0.3">
      <c r="B57" s="138"/>
      <c r="S57" s="445"/>
    </row>
    <row r="58" spans="2:19" ht="34.5" customHeight="1" x14ac:dyDescent="0.25">
      <c r="B58" s="138"/>
      <c r="C58" s="3173" t="s">
        <v>1202</v>
      </c>
      <c r="D58" s="3174"/>
      <c r="E58" s="3174"/>
      <c r="F58" s="3175"/>
      <c r="G58" s="3141" t="s">
        <v>1203</v>
      </c>
      <c r="H58" s="3142"/>
      <c r="I58" s="3142"/>
      <c r="J58" s="3143"/>
      <c r="K58" s="3176" t="s">
        <v>1204</v>
      </c>
      <c r="L58" s="3177"/>
      <c r="M58" s="3178"/>
      <c r="S58" s="445"/>
    </row>
    <row r="59" spans="2:19" ht="30" customHeight="1" x14ac:dyDescent="0.25">
      <c r="B59" s="138"/>
      <c r="C59" s="3157" t="s">
        <v>1230</v>
      </c>
      <c r="D59" s="3158"/>
      <c r="E59" s="3158"/>
      <c r="F59" s="3159"/>
      <c r="G59" s="3144" t="s">
        <v>1230</v>
      </c>
      <c r="H59" s="3145"/>
      <c r="I59" s="3145"/>
      <c r="J59" s="3146"/>
      <c r="K59" s="3144" t="s">
        <v>1230</v>
      </c>
      <c r="L59" s="3160"/>
      <c r="M59" s="3161"/>
      <c r="S59" s="445"/>
    </row>
    <row r="60" spans="2:19" ht="51" customHeight="1" x14ac:dyDescent="0.25">
      <c r="B60" s="138"/>
      <c r="C60" s="1668" t="s">
        <v>428</v>
      </c>
      <c r="D60" s="1469"/>
      <c r="E60" s="1469" t="s">
        <v>1205</v>
      </c>
      <c r="F60" s="2361"/>
      <c r="G60" s="1668" t="s">
        <v>428</v>
      </c>
      <c r="H60" s="1469"/>
      <c r="I60" s="1469"/>
      <c r="J60" s="324" t="s">
        <v>1208</v>
      </c>
      <c r="K60" s="10" t="s">
        <v>428</v>
      </c>
      <c r="L60" s="1629" t="s">
        <v>1165</v>
      </c>
      <c r="M60" s="2425"/>
      <c r="S60" s="445"/>
    </row>
    <row r="61" spans="2:19" ht="33.75" customHeight="1" x14ac:dyDescent="0.25">
      <c r="B61" s="138"/>
      <c r="C61" s="1668" t="s">
        <v>991</v>
      </c>
      <c r="D61" s="1469"/>
      <c r="E61" s="1469" t="s">
        <v>700</v>
      </c>
      <c r="F61" s="2361"/>
      <c r="G61" s="3196" t="s">
        <v>427</v>
      </c>
      <c r="H61" s="2943"/>
      <c r="I61" s="2943"/>
      <c r="J61" s="324" t="s">
        <v>76</v>
      </c>
      <c r="K61" s="10" t="s">
        <v>427</v>
      </c>
      <c r="L61" s="1629" t="s">
        <v>580</v>
      </c>
      <c r="M61" s="2425"/>
      <c r="S61" s="445"/>
    </row>
    <row r="62" spans="2:19" ht="15" customHeight="1" x14ac:dyDescent="0.25">
      <c r="B62" s="138"/>
      <c r="C62" s="451"/>
      <c r="D62" s="3167" t="s">
        <v>837</v>
      </c>
      <c r="E62" s="3167"/>
      <c r="F62" s="3168"/>
      <c r="G62" s="10"/>
      <c r="H62" s="3147" t="s">
        <v>836</v>
      </c>
      <c r="I62" s="3148"/>
      <c r="J62" s="3149"/>
      <c r="K62" s="460"/>
      <c r="L62" s="3203" t="s">
        <v>836</v>
      </c>
      <c r="M62" s="3204"/>
      <c r="S62" s="445"/>
    </row>
    <row r="63" spans="2:19" ht="40.5" customHeight="1" x14ac:dyDescent="0.25">
      <c r="B63" s="138"/>
      <c r="C63" s="1668" t="s">
        <v>990</v>
      </c>
      <c r="D63" s="1469"/>
      <c r="E63" s="1469" t="s">
        <v>343</v>
      </c>
      <c r="F63" s="2361"/>
      <c r="G63" s="1668" t="s">
        <v>1209</v>
      </c>
      <c r="H63" s="1469"/>
      <c r="I63" s="1469"/>
      <c r="J63" s="324" t="s">
        <v>646</v>
      </c>
      <c r="K63" s="5" t="s">
        <v>425</v>
      </c>
      <c r="L63" s="1629" t="s">
        <v>1145</v>
      </c>
      <c r="M63" s="2425"/>
      <c r="S63" s="445"/>
    </row>
    <row r="64" spans="2:19" ht="15" customHeight="1" x14ac:dyDescent="0.25">
      <c r="B64" s="138"/>
      <c r="C64" s="451"/>
      <c r="D64" s="3167" t="s">
        <v>837</v>
      </c>
      <c r="E64" s="3167"/>
      <c r="F64" s="3168"/>
      <c r="G64" s="451"/>
      <c r="H64" s="3147" t="s">
        <v>836</v>
      </c>
      <c r="I64" s="3148"/>
      <c r="J64" s="3149"/>
      <c r="K64" s="461"/>
      <c r="L64" s="3169" t="s">
        <v>836</v>
      </c>
      <c r="M64" s="3170"/>
      <c r="S64" s="445"/>
    </row>
    <row r="65" spans="2:19" ht="36" customHeight="1" x14ac:dyDescent="0.25">
      <c r="B65" s="138"/>
      <c r="C65" s="1668" t="s">
        <v>1179</v>
      </c>
      <c r="D65" s="1469"/>
      <c r="E65" s="1469" t="s">
        <v>700</v>
      </c>
      <c r="F65" s="2361"/>
      <c r="G65" s="1668" t="s">
        <v>990</v>
      </c>
      <c r="H65" s="1469"/>
      <c r="I65" s="1469"/>
      <c r="J65" s="324" t="s">
        <v>646</v>
      </c>
      <c r="K65" s="5" t="s">
        <v>424</v>
      </c>
      <c r="L65" s="1629" t="s">
        <v>1145</v>
      </c>
      <c r="M65" s="2425"/>
      <c r="S65" s="445"/>
    </row>
    <row r="66" spans="2:19" ht="15" customHeight="1" x14ac:dyDescent="0.25">
      <c r="B66" s="138"/>
      <c r="C66" s="451"/>
      <c r="D66" s="3167" t="s">
        <v>837</v>
      </c>
      <c r="E66" s="3167"/>
      <c r="F66" s="3168"/>
      <c r="G66" s="451"/>
      <c r="H66" s="3147" t="s">
        <v>836</v>
      </c>
      <c r="I66" s="3148"/>
      <c r="J66" s="3149"/>
      <c r="K66" s="461"/>
      <c r="L66" s="3169" t="s">
        <v>836</v>
      </c>
      <c r="M66" s="3170"/>
      <c r="S66" s="445"/>
    </row>
    <row r="67" spans="2:19" ht="36" customHeight="1" thickBot="1" x14ac:dyDescent="0.3">
      <c r="B67" s="138"/>
      <c r="C67" s="2447" t="s">
        <v>988</v>
      </c>
      <c r="D67" s="1786"/>
      <c r="E67" s="1786" t="s">
        <v>343</v>
      </c>
      <c r="F67" s="2467"/>
      <c r="G67" s="1668" t="s">
        <v>1179</v>
      </c>
      <c r="H67" s="1469"/>
      <c r="I67" s="1469"/>
      <c r="J67" s="324" t="s">
        <v>646</v>
      </c>
      <c r="K67" s="5" t="s">
        <v>423</v>
      </c>
      <c r="L67" s="1629" t="s">
        <v>1145</v>
      </c>
      <c r="M67" s="2425"/>
      <c r="S67" s="445"/>
    </row>
    <row r="68" spans="2:19" ht="15" customHeight="1" x14ac:dyDescent="0.25">
      <c r="B68" s="138"/>
      <c r="G68" s="451"/>
      <c r="H68" s="3147" t="s">
        <v>836</v>
      </c>
      <c r="I68" s="3148"/>
      <c r="J68" s="3149"/>
      <c r="K68" s="461"/>
      <c r="L68" s="3169" t="s">
        <v>836</v>
      </c>
      <c r="M68" s="3170"/>
      <c r="S68" s="445"/>
    </row>
    <row r="69" spans="2:19" ht="42.75" customHeight="1" x14ac:dyDescent="0.25">
      <c r="B69" s="138"/>
      <c r="G69" s="1668" t="s">
        <v>1180</v>
      </c>
      <c r="H69" s="1469"/>
      <c r="I69" s="1469"/>
      <c r="J69" s="462" t="s">
        <v>1206</v>
      </c>
      <c r="K69" s="5" t="s">
        <v>422</v>
      </c>
      <c r="L69" s="3211" t="s">
        <v>1210</v>
      </c>
      <c r="M69" s="3212"/>
      <c r="S69" s="445"/>
    </row>
    <row r="70" spans="2:19" ht="15" customHeight="1" x14ac:dyDescent="0.25">
      <c r="B70" s="138"/>
      <c r="C70" s="7"/>
      <c r="D70" s="7"/>
      <c r="E70" s="7"/>
      <c r="F70" s="7"/>
      <c r="G70" s="451"/>
      <c r="H70" s="3147" t="s">
        <v>836</v>
      </c>
      <c r="I70" s="3148"/>
      <c r="J70" s="3149"/>
      <c r="K70" s="461"/>
      <c r="L70" s="3169" t="s">
        <v>836</v>
      </c>
      <c r="M70" s="3170"/>
      <c r="S70" s="445"/>
    </row>
    <row r="71" spans="2:19" ht="33.75" x14ac:dyDescent="0.25">
      <c r="B71" s="138"/>
      <c r="G71" s="1668" t="s">
        <v>988</v>
      </c>
      <c r="H71" s="1469"/>
      <c r="I71" s="1469"/>
      <c r="J71" s="22" t="s">
        <v>646</v>
      </c>
      <c r="K71" s="5" t="s">
        <v>421</v>
      </c>
      <c r="L71" s="1629" t="s">
        <v>1145</v>
      </c>
      <c r="M71" s="2425"/>
      <c r="S71" s="445"/>
    </row>
    <row r="72" spans="2:19" s="643" customFormat="1" ht="15" customHeight="1" x14ac:dyDescent="0.25">
      <c r="B72" s="642"/>
      <c r="C72" s="3205"/>
      <c r="D72" s="3205"/>
      <c r="E72" s="3205"/>
      <c r="F72" s="3205"/>
      <c r="G72" s="3150" t="s">
        <v>836</v>
      </c>
      <c r="H72" s="3151"/>
      <c r="I72" s="3151"/>
      <c r="J72" s="3152"/>
      <c r="K72" s="3206" t="s">
        <v>836</v>
      </c>
      <c r="L72" s="3207"/>
      <c r="M72" s="3208"/>
      <c r="S72" s="644"/>
    </row>
    <row r="73" spans="2:19" ht="32.25" customHeight="1" thickBot="1" x14ac:dyDescent="0.3">
      <c r="B73" s="138"/>
      <c r="C73" s="7"/>
      <c r="D73" s="7"/>
      <c r="E73" s="7"/>
      <c r="F73" s="7"/>
      <c r="G73" s="3209" t="s">
        <v>1207</v>
      </c>
      <c r="H73" s="1802"/>
      <c r="I73" s="1802"/>
      <c r="J73" s="463" t="s">
        <v>801</v>
      </c>
      <c r="K73" s="489" t="s">
        <v>1207</v>
      </c>
      <c r="L73" s="2270" t="s">
        <v>8</v>
      </c>
      <c r="M73" s="3210"/>
      <c r="S73" s="445"/>
    </row>
    <row r="74" spans="2:19" ht="41.25" customHeight="1" x14ac:dyDescent="0.25">
      <c r="B74" s="138"/>
      <c r="C74" s="7"/>
      <c r="D74" s="7"/>
      <c r="E74" s="7"/>
      <c r="F74" s="7"/>
      <c r="G74" s="7"/>
      <c r="H74" s="7"/>
      <c r="I74" s="7"/>
      <c r="J74" s="7"/>
      <c r="K74" s="464"/>
      <c r="L74" s="465"/>
      <c r="M74" s="465"/>
      <c r="S74" s="445"/>
    </row>
    <row r="75" spans="2:19" ht="27.75" customHeight="1" thickBot="1" x14ac:dyDescent="0.3">
      <c r="B75" s="138"/>
      <c r="C75" s="3198" t="s">
        <v>1246</v>
      </c>
      <c r="D75" s="3199"/>
      <c r="E75" s="3199"/>
      <c r="F75" s="3200"/>
      <c r="G75" s="3153" t="s">
        <v>1247</v>
      </c>
      <c r="H75" s="3154"/>
      <c r="I75" s="3154"/>
      <c r="J75" s="3155"/>
      <c r="K75" s="3201" t="s">
        <v>1248</v>
      </c>
      <c r="L75" s="3202"/>
      <c r="M75" s="2483"/>
      <c r="N75" s="466"/>
      <c r="S75" s="445"/>
    </row>
    <row r="76" spans="2:19" ht="38.25" customHeight="1" x14ac:dyDescent="0.25">
      <c r="B76" s="138"/>
      <c r="C76" s="3173" t="s">
        <v>1202</v>
      </c>
      <c r="D76" s="3174"/>
      <c r="E76" s="3174"/>
      <c r="F76" s="3175"/>
      <c r="G76" s="3141" t="s">
        <v>1203</v>
      </c>
      <c r="H76" s="3142"/>
      <c r="I76" s="3142"/>
      <c r="J76" s="3143"/>
      <c r="K76" s="3176" t="s">
        <v>1204</v>
      </c>
      <c r="L76" s="3177"/>
      <c r="M76" s="3178"/>
      <c r="S76" s="445"/>
    </row>
    <row r="77" spans="2:19" ht="32.25" customHeight="1" x14ac:dyDescent="0.25">
      <c r="B77" s="138"/>
      <c r="C77" s="3157" t="s">
        <v>1230</v>
      </c>
      <c r="D77" s="3158"/>
      <c r="E77" s="3158"/>
      <c r="F77" s="3159"/>
      <c r="G77" s="3144" t="s">
        <v>1769</v>
      </c>
      <c r="H77" s="3145"/>
      <c r="I77" s="3145"/>
      <c r="J77" s="3146"/>
      <c r="K77" s="3144" t="s">
        <v>1230</v>
      </c>
      <c r="L77" s="3160"/>
      <c r="M77" s="3161"/>
      <c r="S77" s="445"/>
    </row>
    <row r="78" spans="2:19" ht="45.75" customHeight="1" x14ac:dyDescent="0.25">
      <c r="B78" s="138"/>
      <c r="C78" s="1668" t="s">
        <v>991</v>
      </c>
      <c r="D78" s="1469"/>
      <c r="E78" s="1469" t="s">
        <v>700</v>
      </c>
      <c r="F78" s="2361"/>
      <c r="G78" s="3156" t="s">
        <v>1213</v>
      </c>
      <c r="H78" s="1632"/>
      <c r="I78" s="1633"/>
      <c r="J78" s="2478" t="s">
        <v>1251</v>
      </c>
      <c r="K78" s="62" t="s">
        <v>1207</v>
      </c>
      <c r="L78" s="1461" t="s">
        <v>1214</v>
      </c>
      <c r="M78" s="2478"/>
      <c r="S78" s="445"/>
    </row>
    <row r="79" spans="2:19" ht="40.5" customHeight="1" thickBot="1" x14ac:dyDescent="0.3">
      <c r="B79" s="138"/>
      <c r="C79" s="3197" t="s">
        <v>779</v>
      </c>
      <c r="D79" s="2833"/>
      <c r="E79" s="1461" t="s">
        <v>1212</v>
      </c>
      <c r="F79" s="2478"/>
      <c r="G79" s="3156" t="s">
        <v>1639</v>
      </c>
      <c r="H79" s="1632"/>
      <c r="I79" s="1633"/>
      <c r="J79" s="2479"/>
      <c r="K79" s="651" t="s">
        <v>1639</v>
      </c>
      <c r="L79" s="2488"/>
      <c r="M79" s="2489"/>
      <c r="S79" s="445"/>
    </row>
    <row r="80" spans="2:19" ht="39.75" customHeight="1" x14ac:dyDescent="0.25">
      <c r="B80" s="138"/>
      <c r="C80" s="3156" t="s">
        <v>1639</v>
      </c>
      <c r="D80" s="1633"/>
      <c r="E80" s="1464"/>
      <c r="F80" s="2479"/>
      <c r="G80" s="3144" t="s">
        <v>1770</v>
      </c>
      <c r="H80" s="3145"/>
      <c r="I80" s="3145"/>
      <c r="J80" s="3146"/>
      <c r="S80" s="445"/>
    </row>
    <row r="81" spans="2:19" ht="42" customHeight="1" x14ac:dyDescent="0.25">
      <c r="B81" s="138"/>
      <c r="C81" s="451"/>
      <c r="D81" s="3167" t="s">
        <v>837</v>
      </c>
      <c r="E81" s="3167"/>
      <c r="F81" s="3168"/>
      <c r="G81" s="3156" t="s">
        <v>1213</v>
      </c>
      <c r="H81" s="1632"/>
      <c r="I81" s="1633"/>
      <c r="J81" s="2478" t="s">
        <v>1251</v>
      </c>
      <c r="S81" s="445"/>
    </row>
    <row r="82" spans="2:19" ht="41.25" customHeight="1" thickBot="1" x14ac:dyDescent="0.3">
      <c r="B82" s="138"/>
      <c r="C82" s="1668" t="s">
        <v>990</v>
      </c>
      <c r="D82" s="1469"/>
      <c r="E82" s="1469" t="s">
        <v>343</v>
      </c>
      <c r="F82" s="2361"/>
      <c r="G82" s="3274" t="s">
        <v>450</v>
      </c>
      <c r="H82" s="2271"/>
      <c r="I82" s="1664"/>
      <c r="J82" s="2489"/>
      <c r="S82" s="445"/>
    </row>
    <row r="83" spans="2:19" ht="47.25" customHeight="1" x14ac:dyDescent="0.25">
      <c r="B83" s="138"/>
      <c r="C83" s="3275" t="s">
        <v>1215</v>
      </c>
      <c r="D83" s="3276"/>
      <c r="E83" s="1461" t="s">
        <v>1219</v>
      </c>
      <c r="F83" s="2478"/>
      <c r="S83" s="445"/>
    </row>
    <row r="84" spans="2:19" ht="41.25" customHeight="1" x14ac:dyDescent="0.25">
      <c r="B84" s="138"/>
      <c r="C84" s="3156" t="s">
        <v>1639</v>
      </c>
      <c r="D84" s="1633"/>
      <c r="E84" s="1464"/>
      <c r="F84" s="2479"/>
      <c r="S84" s="445"/>
    </row>
    <row r="85" spans="2:19" ht="15" customHeight="1" x14ac:dyDescent="0.25">
      <c r="B85" s="138"/>
      <c r="C85" s="451"/>
      <c r="D85" s="3167" t="s">
        <v>837</v>
      </c>
      <c r="E85" s="3167"/>
      <c r="F85" s="3168"/>
      <c r="S85" s="445"/>
    </row>
    <row r="86" spans="2:19" ht="39" customHeight="1" x14ac:dyDescent="0.25">
      <c r="B86" s="138"/>
      <c r="C86" s="1668" t="s">
        <v>1179</v>
      </c>
      <c r="D86" s="1469"/>
      <c r="E86" s="1469" t="s">
        <v>700</v>
      </c>
      <c r="F86" s="2361"/>
      <c r="S86" s="445"/>
    </row>
    <row r="87" spans="2:19" ht="48" customHeight="1" x14ac:dyDescent="0.25">
      <c r="B87" s="138"/>
      <c r="C87" s="3275" t="s">
        <v>1216</v>
      </c>
      <c r="D87" s="3276"/>
      <c r="E87" s="1461" t="s">
        <v>1218</v>
      </c>
      <c r="F87" s="2478"/>
      <c r="S87" s="445"/>
    </row>
    <row r="88" spans="2:19" ht="36.75" customHeight="1" x14ac:dyDescent="0.25">
      <c r="B88" s="138"/>
      <c r="C88" s="3156" t="s">
        <v>1639</v>
      </c>
      <c r="D88" s="1633"/>
      <c r="E88" s="1464"/>
      <c r="F88" s="2479"/>
      <c r="S88" s="445"/>
    </row>
    <row r="89" spans="2:19" ht="15" customHeight="1" x14ac:dyDescent="0.25">
      <c r="B89" s="138"/>
      <c r="C89" s="451"/>
      <c r="D89" s="3167" t="s">
        <v>837</v>
      </c>
      <c r="E89" s="3167"/>
      <c r="F89" s="3168"/>
      <c r="S89" s="445"/>
    </row>
    <row r="90" spans="2:19" ht="42.75" customHeight="1" x14ac:dyDescent="0.25">
      <c r="B90" s="138"/>
      <c r="C90" s="1668" t="s">
        <v>988</v>
      </c>
      <c r="D90" s="1469"/>
      <c r="E90" s="1469" t="s">
        <v>343</v>
      </c>
      <c r="F90" s="2361"/>
      <c r="S90" s="445"/>
    </row>
    <row r="91" spans="2:19" ht="36" customHeight="1" x14ac:dyDescent="0.25">
      <c r="B91" s="138"/>
      <c r="C91" s="3257" t="s">
        <v>1750</v>
      </c>
      <c r="D91" s="3258"/>
      <c r="E91" s="1849" t="s">
        <v>1217</v>
      </c>
      <c r="F91" s="1523"/>
      <c r="S91" s="445"/>
    </row>
    <row r="92" spans="2:19" ht="38.25" customHeight="1" thickBot="1" x14ac:dyDescent="0.3">
      <c r="B92" s="138"/>
      <c r="C92" s="2447" t="s">
        <v>1639</v>
      </c>
      <c r="D92" s="1786"/>
      <c r="E92" s="1850"/>
      <c r="F92" s="1524"/>
      <c r="S92" s="445"/>
    </row>
    <row r="93" spans="2:19" ht="36.75" customHeight="1" x14ac:dyDescent="0.25">
      <c r="B93" s="455"/>
      <c r="C93" s="456"/>
      <c r="D93" s="456"/>
      <c r="E93" s="456"/>
      <c r="F93" s="456"/>
      <c r="G93" s="456"/>
      <c r="H93" s="456"/>
      <c r="I93" s="456"/>
      <c r="J93" s="456"/>
      <c r="K93" s="456"/>
      <c r="L93" s="457"/>
      <c r="M93" s="457"/>
      <c r="N93" s="457"/>
      <c r="O93" s="457"/>
      <c r="P93" s="457"/>
      <c r="Q93" s="457"/>
      <c r="R93" s="457"/>
      <c r="S93" s="458"/>
    </row>
    <row r="94" spans="2:19" ht="51" customHeight="1" x14ac:dyDescent="0.25">
      <c r="C94" s="7"/>
      <c r="D94" s="7"/>
      <c r="E94" s="7"/>
      <c r="F94" s="7"/>
      <c r="G94" s="7"/>
      <c r="H94" s="7"/>
      <c r="I94" s="7"/>
      <c r="J94" s="7"/>
      <c r="K94" s="7"/>
    </row>
    <row r="95" spans="2:19" ht="24" customHeight="1" x14ac:dyDescent="0.25">
      <c r="B95" s="440"/>
      <c r="C95" s="90"/>
      <c r="D95" s="90"/>
      <c r="E95" s="90"/>
      <c r="F95" s="90"/>
      <c r="G95" s="90"/>
      <c r="H95" s="90"/>
      <c r="I95" s="90"/>
      <c r="J95" s="90"/>
      <c r="K95" s="90"/>
      <c r="L95" s="441"/>
      <c r="M95" s="441"/>
      <c r="N95" s="441"/>
      <c r="O95" s="441"/>
      <c r="P95" s="441"/>
      <c r="Q95" s="441"/>
      <c r="R95" s="441"/>
      <c r="S95" s="442"/>
    </row>
    <row r="96" spans="2:19" ht="31.5" customHeight="1" x14ac:dyDescent="0.25">
      <c r="B96" s="138"/>
      <c r="C96" s="638" t="s">
        <v>1220</v>
      </c>
      <c r="D96" s="638"/>
      <c r="E96" s="638"/>
      <c r="F96" s="638"/>
      <c r="G96" s="638"/>
      <c r="H96" s="638"/>
      <c r="I96" s="638"/>
      <c r="J96" s="638"/>
      <c r="K96" s="638"/>
      <c r="L96" s="638"/>
      <c r="M96" s="638"/>
      <c r="S96" s="445"/>
    </row>
    <row r="97" spans="2:19" ht="12.75" customHeight="1" x14ac:dyDescent="0.25">
      <c r="B97" s="138"/>
      <c r="C97" s="467"/>
      <c r="D97" s="468"/>
      <c r="E97" s="468"/>
      <c r="F97" s="468"/>
      <c r="G97" s="468"/>
      <c r="H97" s="468"/>
      <c r="I97" s="468"/>
      <c r="J97" s="468"/>
      <c r="K97" s="468"/>
      <c r="L97" s="468"/>
      <c r="M97" s="468"/>
      <c r="S97" s="445"/>
    </row>
    <row r="98" spans="2:19" ht="105" customHeight="1" x14ac:dyDescent="0.25">
      <c r="B98" s="138"/>
      <c r="C98" s="469" t="s">
        <v>1211</v>
      </c>
      <c r="D98" s="469" t="s">
        <v>1227</v>
      </c>
      <c r="E98" s="118" t="s">
        <v>1222</v>
      </c>
      <c r="F98" s="469" t="s">
        <v>1221</v>
      </c>
      <c r="G98" s="469" t="s">
        <v>1226</v>
      </c>
      <c r="H98" s="469" t="s">
        <v>1223</v>
      </c>
      <c r="I98" s="469" t="s">
        <v>1252</v>
      </c>
      <c r="J98" s="469" t="s">
        <v>1225</v>
      </c>
      <c r="K98" s="490" t="s">
        <v>1224</v>
      </c>
      <c r="L98" s="469" t="s">
        <v>1229</v>
      </c>
      <c r="M98" s="470"/>
      <c r="S98" s="445"/>
    </row>
    <row r="99" spans="2:19" ht="15.75" customHeight="1" x14ac:dyDescent="0.25">
      <c r="B99" s="138"/>
      <c r="C99" s="471">
        <v>111</v>
      </c>
      <c r="D99" s="472">
        <v>41896</v>
      </c>
      <c r="E99" s="472">
        <v>41912</v>
      </c>
      <c r="F99" s="473" t="s">
        <v>83</v>
      </c>
      <c r="G99" s="474">
        <v>1</v>
      </c>
      <c r="H99" s="475">
        <f t="shared" ref="H99:H116" si="0">E99-D99</f>
        <v>16</v>
      </c>
      <c r="I99" s="438">
        <v>0</v>
      </c>
      <c r="J99" s="474">
        <v>18</v>
      </c>
      <c r="K99" s="476">
        <v>1</v>
      </c>
      <c r="L99" s="476">
        <v>1</v>
      </c>
      <c r="M99" s="477"/>
      <c r="S99" s="445"/>
    </row>
    <row r="100" spans="2:19" ht="15" customHeight="1" x14ac:dyDescent="0.25">
      <c r="B100" s="138"/>
      <c r="C100" s="471">
        <v>112</v>
      </c>
      <c r="D100" s="472">
        <v>41601</v>
      </c>
      <c r="E100" s="472">
        <v>41639</v>
      </c>
      <c r="F100" s="473" t="s">
        <v>83</v>
      </c>
      <c r="G100" s="474">
        <v>2</v>
      </c>
      <c r="H100" s="475">
        <f t="shared" si="0"/>
        <v>38</v>
      </c>
      <c r="I100" s="438">
        <v>0</v>
      </c>
      <c r="J100" s="474">
        <v>17</v>
      </c>
      <c r="K100" s="476">
        <v>1</v>
      </c>
      <c r="L100" s="476">
        <v>1</v>
      </c>
      <c r="M100" s="477"/>
      <c r="S100" s="445"/>
    </row>
    <row r="101" spans="2:19" ht="17.25" customHeight="1" x14ac:dyDescent="0.25">
      <c r="B101" s="138"/>
      <c r="C101" s="471">
        <v>113</v>
      </c>
      <c r="D101" s="472">
        <v>41776</v>
      </c>
      <c r="E101" s="472">
        <v>41816</v>
      </c>
      <c r="F101" s="478" t="s">
        <v>76</v>
      </c>
      <c r="G101" s="474">
        <v>3</v>
      </c>
      <c r="H101" s="475">
        <f t="shared" si="0"/>
        <v>40</v>
      </c>
      <c r="I101" s="474">
        <v>1</v>
      </c>
      <c r="J101" s="474">
        <v>16</v>
      </c>
      <c r="K101" s="476">
        <f t="shared" ref="K101:K116" si="1">(J101-I101)/J101</f>
        <v>0.9375</v>
      </c>
      <c r="L101" s="476">
        <f>PRODUCT(K99:K101)</f>
        <v>0.9375</v>
      </c>
      <c r="M101" s="477"/>
      <c r="S101" s="445"/>
    </row>
    <row r="102" spans="2:19" x14ac:dyDescent="0.25">
      <c r="B102" s="138"/>
      <c r="C102" s="471">
        <v>114</v>
      </c>
      <c r="D102" s="472">
        <v>40974</v>
      </c>
      <c r="E102" s="472">
        <v>41019</v>
      </c>
      <c r="F102" s="478" t="s">
        <v>76</v>
      </c>
      <c r="G102" s="474">
        <v>4</v>
      </c>
      <c r="H102" s="475">
        <f t="shared" si="0"/>
        <v>45</v>
      </c>
      <c r="I102" s="474">
        <v>1</v>
      </c>
      <c r="J102" s="474">
        <v>15</v>
      </c>
      <c r="K102" s="476">
        <f t="shared" si="1"/>
        <v>0.93333333333333335</v>
      </c>
      <c r="L102" s="476">
        <f>PRODUCT(K99:K102)</f>
        <v>0.875</v>
      </c>
      <c r="M102" s="477"/>
      <c r="S102" s="445"/>
    </row>
    <row r="103" spans="2:19" x14ac:dyDescent="0.25">
      <c r="B103" s="138"/>
      <c r="C103" s="471">
        <v>115</v>
      </c>
      <c r="D103" s="472">
        <v>41291</v>
      </c>
      <c r="E103" s="472">
        <v>41348</v>
      </c>
      <c r="F103" s="479" t="s">
        <v>103</v>
      </c>
      <c r="G103" s="469">
        <v>5</v>
      </c>
      <c r="H103" s="475">
        <f t="shared" si="0"/>
        <v>57</v>
      </c>
      <c r="I103" s="480">
        <v>1</v>
      </c>
      <c r="J103" s="480">
        <v>14</v>
      </c>
      <c r="K103" s="481">
        <f t="shared" si="1"/>
        <v>0.9285714285714286</v>
      </c>
      <c r="L103" s="481">
        <f>PRODUCT(K99:K103)</f>
        <v>0.8125</v>
      </c>
      <c r="M103" s="477"/>
      <c r="S103" s="445"/>
    </row>
    <row r="104" spans="2:19" ht="15" customHeight="1" x14ac:dyDescent="0.25">
      <c r="B104" s="138"/>
      <c r="C104" s="471">
        <v>116</v>
      </c>
      <c r="D104" s="472">
        <v>40808</v>
      </c>
      <c r="E104" s="472">
        <v>40890</v>
      </c>
      <c r="F104" s="479" t="s">
        <v>103</v>
      </c>
      <c r="G104" s="469">
        <v>6</v>
      </c>
      <c r="H104" s="475">
        <f t="shared" si="0"/>
        <v>82</v>
      </c>
      <c r="I104" s="480">
        <v>1</v>
      </c>
      <c r="J104" s="480">
        <v>13</v>
      </c>
      <c r="K104" s="481">
        <f t="shared" si="1"/>
        <v>0.92307692307692313</v>
      </c>
      <c r="L104" s="481">
        <f>PRODUCT(K99:K104)</f>
        <v>0.75</v>
      </c>
      <c r="M104" s="477"/>
      <c r="S104" s="445"/>
    </row>
    <row r="105" spans="2:19" x14ac:dyDescent="0.25">
      <c r="B105" s="138"/>
      <c r="C105" s="471">
        <v>117</v>
      </c>
      <c r="D105" s="472">
        <v>41185</v>
      </c>
      <c r="E105" s="472">
        <v>41286</v>
      </c>
      <c r="F105" s="479" t="s">
        <v>103</v>
      </c>
      <c r="G105" s="469">
        <v>7</v>
      </c>
      <c r="H105" s="475">
        <f t="shared" si="0"/>
        <v>101</v>
      </c>
      <c r="I105" s="480">
        <v>1</v>
      </c>
      <c r="J105" s="480">
        <v>12</v>
      </c>
      <c r="K105" s="481">
        <f t="shared" si="1"/>
        <v>0.91666666666666663</v>
      </c>
      <c r="L105" s="481">
        <f>PRODUCT(K99:K105)</f>
        <v>0.6875</v>
      </c>
      <c r="M105" s="477"/>
      <c r="S105" s="445"/>
    </row>
    <row r="106" spans="2:19" x14ac:dyDescent="0.25">
      <c r="B106" s="138"/>
      <c r="C106" s="471">
        <v>121</v>
      </c>
      <c r="D106" s="472">
        <v>41014</v>
      </c>
      <c r="E106" s="472">
        <v>41164</v>
      </c>
      <c r="F106" s="473" t="s">
        <v>83</v>
      </c>
      <c r="G106" s="469">
        <v>8</v>
      </c>
      <c r="H106" s="475">
        <f t="shared" si="0"/>
        <v>150</v>
      </c>
      <c r="I106" s="482">
        <v>0</v>
      </c>
      <c r="J106" s="480">
        <v>11</v>
      </c>
      <c r="K106" s="481">
        <f t="shared" si="1"/>
        <v>1</v>
      </c>
      <c r="L106" s="481">
        <f>PRODUCT(K99:K106)</f>
        <v>0.6875</v>
      </c>
      <c r="M106" s="477"/>
      <c r="S106" s="445"/>
    </row>
    <row r="107" spans="2:19" x14ac:dyDescent="0.25">
      <c r="B107" s="138"/>
      <c r="C107" s="471">
        <v>122</v>
      </c>
      <c r="D107" s="472">
        <v>40743</v>
      </c>
      <c r="E107" s="472">
        <v>40904</v>
      </c>
      <c r="F107" s="478" t="s">
        <v>76</v>
      </c>
      <c r="G107" s="469">
        <v>9</v>
      </c>
      <c r="H107" s="475">
        <f t="shared" si="0"/>
        <v>161</v>
      </c>
      <c r="I107" s="482">
        <v>1</v>
      </c>
      <c r="J107" s="480">
        <v>10</v>
      </c>
      <c r="K107" s="481">
        <f t="shared" si="1"/>
        <v>0.9</v>
      </c>
      <c r="L107" s="481">
        <f>PRODUCT(K99:K107)</f>
        <v>0.61875000000000002</v>
      </c>
      <c r="M107" s="477"/>
      <c r="S107" s="445"/>
    </row>
    <row r="108" spans="2:19" x14ac:dyDescent="0.25">
      <c r="B108" s="138"/>
      <c r="C108" s="471">
        <v>123</v>
      </c>
      <c r="D108" s="472">
        <v>40383</v>
      </c>
      <c r="E108" s="472">
        <v>40561</v>
      </c>
      <c r="F108" s="473" t="s">
        <v>83</v>
      </c>
      <c r="G108" s="469">
        <v>10</v>
      </c>
      <c r="H108" s="475">
        <f t="shared" si="0"/>
        <v>178</v>
      </c>
      <c r="I108" s="438">
        <v>0</v>
      </c>
      <c r="J108" s="474">
        <v>9</v>
      </c>
      <c r="K108" s="476">
        <f t="shared" si="1"/>
        <v>1</v>
      </c>
      <c r="L108" s="476">
        <f>PRODUCT(K99:K108)</f>
        <v>0.61875000000000002</v>
      </c>
      <c r="M108" s="477"/>
      <c r="S108" s="445"/>
    </row>
    <row r="109" spans="2:19" x14ac:dyDescent="0.25">
      <c r="B109" s="138"/>
      <c r="C109" s="471">
        <v>124</v>
      </c>
      <c r="D109" s="472">
        <v>40511</v>
      </c>
      <c r="E109" s="472">
        <v>40710</v>
      </c>
      <c r="F109" s="473" t="s">
        <v>83</v>
      </c>
      <c r="G109" s="469">
        <v>11</v>
      </c>
      <c r="H109" s="475">
        <f t="shared" si="0"/>
        <v>199</v>
      </c>
      <c r="I109" s="438">
        <v>0</v>
      </c>
      <c r="J109" s="474">
        <v>8</v>
      </c>
      <c r="K109" s="476">
        <f t="shared" si="1"/>
        <v>1</v>
      </c>
      <c r="L109" s="476">
        <f>PRODUCT(K99:K109)</f>
        <v>0.61875000000000002</v>
      </c>
      <c r="M109" s="477"/>
      <c r="S109" s="445"/>
    </row>
    <row r="110" spans="2:19" x14ac:dyDescent="0.25">
      <c r="B110" s="138"/>
      <c r="C110" s="471">
        <v>125</v>
      </c>
      <c r="D110" s="472">
        <v>41322</v>
      </c>
      <c r="E110" s="472">
        <v>41525</v>
      </c>
      <c r="F110" s="478" t="s">
        <v>76</v>
      </c>
      <c r="G110" s="469">
        <v>12</v>
      </c>
      <c r="H110" s="475">
        <f t="shared" si="0"/>
        <v>203</v>
      </c>
      <c r="I110" s="474">
        <v>1</v>
      </c>
      <c r="J110" s="474">
        <v>7</v>
      </c>
      <c r="K110" s="476">
        <f t="shared" si="1"/>
        <v>0.8571428571428571</v>
      </c>
      <c r="L110" s="476">
        <f>PRODUCT(K99:K110)</f>
        <v>0.53035714285714286</v>
      </c>
      <c r="M110" s="477"/>
      <c r="S110" s="445"/>
    </row>
    <row r="111" spans="2:19" x14ac:dyDescent="0.25">
      <c r="B111" s="138"/>
      <c r="C111" s="471">
        <v>126</v>
      </c>
      <c r="D111" s="483">
        <v>41045</v>
      </c>
      <c r="E111" s="472">
        <v>41276</v>
      </c>
      <c r="F111" s="473" t="s">
        <v>83</v>
      </c>
      <c r="G111" s="469">
        <v>13</v>
      </c>
      <c r="H111" s="475">
        <f t="shared" si="0"/>
        <v>231</v>
      </c>
      <c r="I111" s="484">
        <v>0</v>
      </c>
      <c r="J111" s="484">
        <v>6</v>
      </c>
      <c r="K111" s="476">
        <f t="shared" si="1"/>
        <v>1</v>
      </c>
      <c r="L111" s="476">
        <f>PRODUCT(K99:K111)</f>
        <v>0.53035714285714286</v>
      </c>
      <c r="M111" s="477"/>
      <c r="S111" s="445"/>
    </row>
    <row r="112" spans="2:19" x14ac:dyDescent="0.25">
      <c r="B112" s="138"/>
      <c r="C112" s="471">
        <v>127</v>
      </c>
      <c r="D112" s="483">
        <v>40398</v>
      </c>
      <c r="E112" s="472">
        <v>40648</v>
      </c>
      <c r="F112" s="473" t="s">
        <v>83</v>
      </c>
      <c r="G112" s="469">
        <v>14</v>
      </c>
      <c r="H112" s="475">
        <f t="shared" si="0"/>
        <v>250</v>
      </c>
      <c r="I112" s="484">
        <v>0</v>
      </c>
      <c r="J112" s="484">
        <v>5</v>
      </c>
      <c r="K112" s="476">
        <f t="shared" si="1"/>
        <v>1</v>
      </c>
      <c r="L112" s="476">
        <f>PRODUCT(K99:K112)</f>
        <v>0.53035714285714286</v>
      </c>
      <c r="M112" s="477"/>
      <c r="S112" s="445"/>
    </row>
    <row r="113" spans="2:19" x14ac:dyDescent="0.25">
      <c r="B113" s="138"/>
      <c r="C113" s="471">
        <v>128</v>
      </c>
      <c r="D113" s="483">
        <v>40588</v>
      </c>
      <c r="E113" s="472">
        <v>40853</v>
      </c>
      <c r="F113" s="478" t="s">
        <v>76</v>
      </c>
      <c r="G113" s="469">
        <v>15</v>
      </c>
      <c r="H113" s="475">
        <f t="shared" si="0"/>
        <v>265</v>
      </c>
      <c r="I113" s="484">
        <v>1</v>
      </c>
      <c r="J113" s="484">
        <v>4</v>
      </c>
      <c r="K113" s="476">
        <f t="shared" si="1"/>
        <v>0.75</v>
      </c>
      <c r="L113" s="476">
        <f>PRODUCT(K99:K113)</f>
        <v>0.39776785714285712</v>
      </c>
      <c r="M113" s="477"/>
      <c r="S113" s="445"/>
    </row>
    <row r="114" spans="2:19" x14ac:dyDescent="0.25">
      <c r="B114" s="138"/>
      <c r="C114" s="471">
        <v>129</v>
      </c>
      <c r="D114" s="472">
        <v>40377</v>
      </c>
      <c r="E114" s="472">
        <v>40661</v>
      </c>
      <c r="F114" s="473" t="s">
        <v>83</v>
      </c>
      <c r="G114" s="469">
        <v>16</v>
      </c>
      <c r="H114" s="475">
        <f t="shared" si="0"/>
        <v>284</v>
      </c>
      <c r="I114" s="438">
        <v>0</v>
      </c>
      <c r="J114" s="474">
        <v>3</v>
      </c>
      <c r="K114" s="476">
        <f t="shared" si="1"/>
        <v>1</v>
      </c>
      <c r="L114" s="476">
        <f>PRODUCT(K99:K114)</f>
        <v>0.39776785714285712</v>
      </c>
      <c r="M114" s="477"/>
      <c r="S114" s="445"/>
    </row>
    <row r="115" spans="2:19" x14ac:dyDescent="0.25">
      <c r="B115" s="138"/>
      <c r="C115" s="471">
        <v>130</v>
      </c>
      <c r="D115" s="472">
        <v>40198</v>
      </c>
      <c r="E115" s="472">
        <v>40507</v>
      </c>
      <c r="F115" s="473" t="s">
        <v>83</v>
      </c>
      <c r="G115" s="469">
        <v>17</v>
      </c>
      <c r="H115" s="475">
        <f t="shared" si="0"/>
        <v>309</v>
      </c>
      <c r="I115" s="438">
        <v>0</v>
      </c>
      <c r="J115" s="474">
        <v>2</v>
      </c>
      <c r="K115" s="476">
        <f t="shared" si="1"/>
        <v>1</v>
      </c>
      <c r="L115" s="476">
        <f>PRODUCT(K99:K115)</f>
        <v>0.39776785714285712</v>
      </c>
      <c r="M115" s="477"/>
      <c r="S115" s="445"/>
    </row>
    <row r="116" spans="2:19" x14ac:dyDescent="0.25">
      <c r="B116" s="138"/>
      <c r="C116" s="471">
        <v>131</v>
      </c>
      <c r="D116" s="472">
        <v>39906</v>
      </c>
      <c r="E116" s="472">
        <v>40248</v>
      </c>
      <c r="F116" s="473" t="s">
        <v>83</v>
      </c>
      <c r="G116" s="469">
        <v>18</v>
      </c>
      <c r="H116" s="475">
        <f t="shared" si="0"/>
        <v>342</v>
      </c>
      <c r="I116" s="438">
        <v>0</v>
      </c>
      <c r="J116" s="474">
        <v>1</v>
      </c>
      <c r="K116" s="476">
        <f t="shared" si="1"/>
        <v>1</v>
      </c>
      <c r="L116" s="476">
        <f>PRODUCT(K99:K116)</f>
        <v>0.39776785714285712</v>
      </c>
      <c r="M116" s="477"/>
      <c r="S116" s="445"/>
    </row>
    <row r="117" spans="2:19" x14ac:dyDescent="0.25">
      <c r="B117" s="455"/>
      <c r="C117" s="456"/>
      <c r="D117" s="456"/>
      <c r="E117" s="456"/>
      <c r="F117" s="456"/>
      <c r="G117" s="456"/>
      <c r="H117" s="456"/>
      <c r="I117" s="456"/>
      <c r="J117" s="456"/>
      <c r="K117" s="456"/>
      <c r="L117" s="457"/>
      <c r="M117" s="457"/>
      <c r="N117" s="457"/>
      <c r="O117" s="457"/>
      <c r="P117" s="457"/>
      <c r="Q117" s="457"/>
      <c r="R117" s="457"/>
      <c r="S117" s="458"/>
    </row>
    <row r="118" spans="2:19" x14ac:dyDescent="0.25">
      <c r="C118" s="7"/>
      <c r="D118" s="7"/>
      <c r="E118" s="7"/>
      <c r="F118" s="7"/>
      <c r="G118" s="7"/>
      <c r="H118" s="7"/>
      <c r="I118" s="7"/>
      <c r="J118" s="7"/>
      <c r="K118" s="7"/>
    </row>
    <row r="119" spans="2:19" x14ac:dyDescent="0.25">
      <c r="B119" s="440"/>
      <c r="C119" s="90"/>
      <c r="D119" s="90"/>
      <c r="E119" s="90"/>
      <c r="F119" s="90"/>
      <c r="G119" s="90"/>
      <c r="H119" s="90"/>
      <c r="I119" s="90"/>
      <c r="J119" s="90"/>
      <c r="K119" s="90"/>
      <c r="L119" s="441"/>
      <c r="M119" s="441"/>
      <c r="N119" s="441"/>
      <c r="O119" s="441"/>
      <c r="P119" s="441"/>
      <c r="Q119" s="441"/>
      <c r="R119" s="441"/>
      <c r="S119" s="442"/>
    </row>
    <row r="120" spans="2:19" ht="30.75" customHeight="1" x14ac:dyDescent="0.25">
      <c r="B120" s="138"/>
      <c r="C120" s="638" t="s">
        <v>1228</v>
      </c>
      <c r="D120" s="638"/>
      <c r="E120" s="638"/>
      <c r="F120" s="638"/>
      <c r="G120" s="638"/>
      <c r="H120" s="638"/>
      <c r="I120" s="638"/>
      <c r="J120" s="638"/>
      <c r="K120" s="638"/>
      <c r="L120" s="638"/>
      <c r="M120" s="638"/>
      <c r="S120" s="445"/>
    </row>
    <row r="121" spans="2:19" x14ac:dyDescent="0.25">
      <c r="B121" s="138"/>
      <c r="C121" s="7"/>
      <c r="D121" s="7"/>
      <c r="E121" s="7"/>
      <c r="F121" s="7"/>
      <c r="G121" s="7"/>
      <c r="H121" s="7"/>
      <c r="I121" s="7"/>
      <c r="J121" s="7"/>
      <c r="K121" s="7"/>
      <c r="S121" s="445"/>
    </row>
    <row r="122" spans="2:19" x14ac:dyDescent="0.25">
      <c r="B122" s="138"/>
      <c r="C122" s="7"/>
      <c r="D122" s="7"/>
      <c r="E122" s="7"/>
      <c r="F122" s="7"/>
      <c r="G122" s="7"/>
      <c r="H122" s="7"/>
      <c r="I122" s="7"/>
      <c r="J122" s="7"/>
      <c r="K122" s="7"/>
      <c r="S122" s="445"/>
    </row>
    <row r="123" spans="2:19" ht="28.5" customHeight="1" x14ac:dyDescent="0.25">
      <c r="B123" s="138"/>
      <c r="C123" s="7"/>
      <c r="D123" s="7"/>
      <c r="E123" s="7"/>
      <c r="F123" s="7"/>
      <c r="G123" s="7"/>
      <c r="H123" s="7"/>
      <c r="I123" s="7"/>
      <c r="J123" s="7"/>
      <c r="K123" s="7"/>
      <c r="S123" s="445"/>
    </row>
    <row r="124" spans="2:19" x14ac:dyDescent="0.25">
      <c r="B124" s="138"/>
      <c r="C124" s="7"/>
      <c r="D124" s="7"/>
      <c r="E124" s="7"/>
      <c r="F124" s="7"/>
      <c r="G124" s="7"/>
      <c r="H124" s="7"/>
      <c r="I124" s="7"/>
      <c r="J124" s="7"/>
      <c r="K124" s="7"/>
      <c r="S124" s="445"/>
    </row>
    <row r="125" spans="2:19" x14ac:dyDescent="0.25">
      <c r="B125" s="138"/>
      <c r="C125" s="7"/>
      <c r="D125" s="7"/>
      <c r="E125" s="7"/>
      <c r="F125" s="7"/>
      <c r="G125" s="7"/>
      <c r="H125" s="7"/>
      <c r="I125" s="7"/>
      <c r="J125" s="7"/>
      <c r="K125" s="7"/>
      <c r="S125" s="445"/>
    </row>
    <row r="126" spans="2:19" x14ac:dyDescent="0.25">
      <c r="B126" s="138"/>
      <c r="C126" s="7"/>
      <c r="D126" s="7"/>
      <c r="E126" s="7"/>
      <c r="F126" s="7"/>
      <c r="G126" s="7"/>
      <c r="H126" s="7"/>
      <c r="I126" s="7"/>
      <c r="J126" s="7"/>
      <c r="K126" s="7"/>
      <c r="S126" s="445"/>
    </row>
    <row r="127" spans="2:19" x14ac:dyDescent="0.25">
      <c r="B127" s="138"/>
      <c r="C127" s="7"/>
      <c r="D127" s="7"/>
      <c r="E127" s="7"/>
      <c r="F127" s="7"/>
      <c r="G127" s="7"/>
      <c r="H127" s="7"/>
      <c r="I127" s="7"/>
      <c r="J127" s="7"/>
      <c r="K127" s="7"/>
      <c r="S127" s="445"/>
    </row>
    <row r="128" spans="2:19" ht="15" customHeight="1" x14ac:dyDescent="0.25">
      <c r="B128" s="138"/>
      <c r="C128" s="7"/>
      <c r="D128" s="7"/>
      <c r="E128" s="7"/>
      <c r="F128" s="7"/>
      <c r="G128" s="7"/>
      <c r="H128" s="7"/>
      <c r="I128" s="7"/>
      <c r="J128" s="7"/>
      <c r="K128" s="7"/>
      <c r="S128" s="445"/>
    </row>
    <row r="129" spans="2:19" x14ac:dyDescent="0.25">
      <c r="B129" s="138"/>
      <c r="C129" s="7"/>
      <c r="D129" s="7"/>
      <c r="E129" s="7"/>
      <c r="F129" s="7"/>
      <c r="G129" s="7"/>
      <c r="H129" s="7"/>
      <c r="I129" s="7"/>
      <c r="J129" s="7"/>
      <c r="K129" s="7"/>
      <c r="S129" s="445"/>
    </row>
    <row r="130" spans="2:19" x14ac:dyDescent="0.25">
      <c r="B130" s="138"/>
      <c r="C130" s="7"/>
      <c r="D130" s="7"/>
      <c r="E130" s="7"/>
      <c r="F130" s="7"/>
      <c r="G130" s="7"/>
      <c r="H130" s="7"/>
      <c r="I130" s="7"/>
      <c r="J130" s="7"/>
      <c r="K130" s="7"/>
      <c r="S130" s="445"/>
    </row>
    <row r="131" spans="2:19" x14ac:dyDescent="0.25">
      <c r="B131" s="138"/>
      <c r="C131" s="7"/>
      <c r="D131" s="7"/>
      <c r="E131" s="7"/>
      <c r="F131" s="7"/>
      <c r="G131" s="7"/>
      <c r="H131" s="7"/>
      <c r="I131" s="7"/>
      <c r="J131" s="7"/>
      <c r="K131" s="7"/>
      <c r="S131" s="445"/>
    </row>
    <row r="132" spans="2:19" x14ac:dyDescent="0.25">
      <c r="B132" s="138"/>
      <c r="C132" s="7"/>
      <c r="D132" s="7"/>
      <c r="E132" s="7"/>
      <c r="F132" s="7"/>
      <c r="G132" s="7"/>
      <c r="H132" s="7"/>
      <c r="I132" s="7"/>
      <c r="J132" s="7"/>
      <c r="K132" s="7"/>
      <c r="S132" s="445"/>
    </row>
    <row r="133" spans="2:19" x14ac:dyDescent="0.25">
      <c r="B133" s="138"/>
      <c r="C133" s="7"/>
      <c r="D133" s="7"/>
      <c r="E133" s="7"/>
      <c r="F133" s="7"/>
      <c r="G133" s="7"/>
      <c r="H133" s="7"/>
      <c r="I133" s="7"/>
      <c r="J133" s="7"/>
      <c r="K133" s="7"/>
      <c r="S133" s="445"/>
    </row>
    <row r="134" spans="2:19" x14ac:dyDescent="0.25">
      <c r="B134" s="138"/>
      <c r="C134" s="7"/>
      <c r="D134" s="7"/>
      <c r="E134" s="7"/>
      <c r="F134" s="7"/>
      <c r="G134" s="7"/>
      <c r="H134" s="7"/>
      <c r="I134" s="7"/>
      <c r="J134" s="7"/>
      <c r="K134" s="7"/>
      <c r="S134" s="445"/>
    </row>
    <row r="135" spans="2:19" x14ac:dyDescent="0.25">
      <c r="B135" s="138"/>
      <c r="C135" s="7"/>
      <c r="D135" s="7"/>
      <c r="E135" s="7"/>
      <c r="F135" s="7"/>
      <c r="G135" s="7"/>
      <c r="H135" s="7"/>
      <c r="I135" s="7"/>
      <c r="J135" s="7"/>
      <c r="K135" s="7"/>
      <c r="S135" s="445"/>
    </row>
    <row r="136" spans="2:19" x14ac:dyDescent="0.25">
      <c r="B136" s="138"/>
      <c r="C136" s="7"/>
      <c r="D136" s="7"/>
      <c r="E136" s="7"/>
      <c r="F136" s="7"/>
      <c r="G136" s="7"/>
      <c r="H136" s="7"/>
      <c r="I136" s="7"/>
      <c r="J136" s="7"/>
      <c r="K136" s="7"/>
      <c r="S136" s="445"/>
    </row>
    <row r="137" spans="2:19" x14ac:dyDescent="0.25">
      <c r="B137" s="138"/>
      <c r="C137" s="7"/>
      <c r="D137" s="7"/>
      <c r="E137" s="7"/>
      <c r="F137" s="7"/>
      <c r="G137" s="7"/>
      <c r="H137" s="7"/>
      <c r="I137" s="7"/>
      <c r="J137" s="7"/>
      <c r="K137" s="7"/>
      <c r="S137" s="445"/>
    </row>
    <row r="138" spans="2:19" x14ac:dyDescent="0.25">
      <c r="B138" s="138"/>
      <c r="C138" s="7"/>
      <c r="D138" s="7"/>
      <c r="E138" s="7"/>
      <c r="F138" s="7"/>
      <c r="G138" s="7"/>
      <c r="H138" s="7"/>
      <c r="I138" s="7"/>
      <c r="J138" s="7"/>
      <c r="K138" s="7"/>
      <c r="S138" s="445"/>
    </row>
    <row r="139" spans="2:19" x14ac:dyDescent="0.25">
      <c r="B139" s="138"/>
      <c r="C139" s="7"/>
      <c r="D139" s="7"/>
      <c r="E139" s="7"/>
      <c r="F139" s="7"/>
      <c r="G139" s="7"/>
      <c r="H139" s="7"/>
      <c r="I139" s="7"/>
      <c r="J139" s="7"/>
      <c r="K139" s="7"/>
      <c r="S139" s="445"/>
    </row>
    <row r="140" spans="2:19" x14ac:dyDescent="0.25">
      <c r="B140" s="138"/>
      <c r="C140" s="7"/>
      <c r="D140" s="7"/>
      <c r="E140" s="7"/>
      <c r="F140" s="7"/>
      <c r="G140" s="7"/>
      <c r="H140" s="7"/>
      <c r="I140" s="7"/>
      <c r="J140" s="7"/>
      <c r="K140" s="7"/>
      <c r="S140" s="445"/>
    </row>
    <row r="141" spans="2:19" x14ac:dyDescent="0.25">
      <c r="B141" s="138"/>
      <c r="C141" s="7"/>
      <c r="D141" s="7"/>
      <c r="E141" s="7"/>
      <c r="F141" s="7"/>
      <c r="G141" s="7"/>
      <c r="H141" s="7"/>
      <c r="I141" s="7"/>
      <c r="J141" s="7"/>
      <c r="K141" s="7"/>
      <c r="S141" s="445"/>
    </row>
    <row r="142" spans="2:19" x14ac:dyDescent="0.25">
      <c r="B142" s="138"/>
      <c r="C142" s="7"/>
      <c r="D142" s="7"/>
      <c r="E142" s="7"/>
      <c r="F142" s="7"/>
      <c r="G142" s="7"/>
      <c r="H142" s="7"/>
      <c r="I142" s="7"/>
      <c r="J142" s="7"/>
      <c r="K142" s="7"/>
      <c r="S142" s="445"/>
    </row>
    <row r="143" spans="2:19" x14ac:dyDescent="0.25">
      <c r="B143" s="138"/>
      <c r="C143" s="7"/>
      <c r="D143" s="7"/>
      <c r="E143" s="7"/>
      <c r="F143" s="7"/>
      <c r="G143" s="7"/>
      <c r="H143" s="7"/>
      <c r="I143" s="7"/>
      <c r="J143" s="7"/>
      <c r="K143" s="7"/>
      <c r="S143" s="445"/>
    </row>
    <row r="144" spans="2:19" x14ac:dyDescent="0.25">
      <c r="B144" s="138"/>
      <c r="C144" s="7"/>
      <c r="D144" s="7"/>
      <c r="E144" s="7"/>
      <c r="F144" s="7"/>
      <c r="G144" s="7"/>
      <c r="H144" s="7"/>
      <c r="I144" s="7"/>
      <c r="J144" s="7"/>
      <c r="K144" s="7"/>
      <c r="S144" s="445"/>
    </row>
    <row r="145" spans="2:19" x14ac:dyDescent="0.25">
      <c r="B145" s="138"/>
      <c r="C145" s="7"/>
      <c r="D145" s="7"/>
      <c r="E145" s="7"/>
      <c r="F145" s="7"/>
      <c r="G145" s="7"/>
      <c r="H145" s="7"/>
      <c r="I145" s="7"/>
      <c r="J145" s="7"/>
      <c r="K145" s="7"/>
      <c r="S145" s="445"/>
    </row>
    <row r="146" spans="2:19" x14ac:dyDescent="0.25">
      <c r="B146" s="138"/>
      <c r="C146" s="7"/>
      <c r="D146" s="7"/>
      <c r="E146" s="7"/>
      <c r="F146" s="7"/>
      <c r="G146" s="7"/>
      <c r="H146" s="7"/>
      <c r="I146" s="7"/>
      <c r="J146" s="7"/>
      <c r="K146" s="7"/>
      <c r="S146" s="445"/>
    </row>
    <row r="147" spans="2:19" x14ac:dyDescent="0.25">
      <c r="B147" s="138"/>
      <c r="C147" s="7"/>
      <c r="D147" s="7"/>
      <c r="E147" s="7"/>
      <c r="F147" s="7"/>
      <c r="G147" s="7"/>
      <c r="H147" s="7"/>
      <c r="I147" s="7"/>
      <c r="J147" s="7"/>
      <c r="K147" s="7"/>
      <c r="S147" s="445"/>
    </row>
    <row r="148" spans="2:19" x14ac:dyDescent="0.25">
      <c r="B148" s="138"/>
      <c r="C148" s="7"/>
      <c r="D148" s="7"/>
      <c r="E148" s="7"/>
      <c r="F148" s="7"/>
      <c r="G148" s="7"/>
      <c r="H148" s="7"/>
      <c r="I148" s="7"/>
      <c r="J148" s="7"/>
      <c r="K148" s="7"/>
      <c r="S148" s="445"/>
    </row>
    <row r="149" spans="2:19" x14ac:dyDescent="0.25">
      <c r="B149" s="138"/>
      <c r="C149" s="7"/>
      <c r="D149" s="7"/>
      <c r="E149" s="7"/>
      <c r="F149" s="7"/>
      <c r="G149" s="7"/>
      <c r="H149" s="7"/>
      <c r="I149" s="7"/>
      <c r="J149" s="7"/>
      <c r="K149" s="7"/>
      <c r="S149" s="445"/>
    </row>
    <row r="150" spans="2:19" x14ac:dyDescent="0.25">
      <c r="B150" s="138"/>
      <c r="C150" s="7"/>
      <c r="D150" s="7"/>
      <c r="E150" s="7"/>
      <c r="F150" s="7"/>
      <c r="G150" s="7"/>
      <c r="H150" s="7"/>
      <c r="I150" s="7"/>
      <c r="J150" s="7"/>
      <c r="K150" s="7"/>
      <c r="S150" s="445"/>
    </row>
    <row r="151" spans="2:19" x14ac:dyDescent="0.25">
      <c r="B151" s="138"/>
      <c r="C151" s="7"/>
      <c r="D151" s="7"/>
      <c r="E151" s="7"/>
      <c r="F151" s="7"/>
      <c r="G151" s="7"/>
      <c r="H151" s="7"/>
      <c r="I151" s="7"/>
      <c r="J151" s="7"/>
      <c r="K151" s="7"/>
      <c r="S151" s="445"/>
    </row>
    <row r="152" spans="2:19" x14ac:dyDescent="0.25">
      <c r="B152" s="455"/>
      <c r="C152" s="456"/>
      <c r="D152" s="456"/>
      <c r="E152" s="456"/>
      <c r="F152" s="456"/>
      <c r="G152" s="456"/>
      <c r="H152" s="456"/>
      <c r="I152" s="456"/>
      <c r="J152" s="456"/>
      <c r="K152" s="456"/>
      <c r="L152" s="457"/>
      <c r="M152" s="457"/>
      <c r="N152" s="457"/>
      <c r="O152" s="457"/>
      <c r="P152" s="457"/>
      <c r="Q152" s="457"/>
      <c r="R152" s="457"/>
      <c r="S152" s="458"/>
    </row>
    <row r="153" spans="2:19" x14ac:dyDescent="0.25">
      <c r="C153" s="7"/>
      <c r="D153" s="7"/>
      <c r="E153" s="7"/>
      <c r="F153" s="7"/>
      <c r="G153" s="7"/>
      <c r="H153" s="7"/>
      <c r="I153" s="7"/>
      <c r="J153" s="7"/>
      <c r="K153" s="7"/>
    </row>
    <row r="154" spans="2:19" x14ac:dyDescent="0.25">
      <c r="C154" s="7"/>
      <c r="D154" s="7"/>
      <c r="E154" s="7"/>
      <c r="F154" s="7"/>
      <c r="G154" s="7"/>
      <c r="H154" s="7"/>
      <c r="I154" s="7"/>
      <c r="J154" s="7"/>
      <c r="K154" s="7"/>
    </row>
    <row r="155" spans="2:19" x14ac:dyDescent="0.25">
      <c r="C155" s="7"/>
      <c r="D155" s="7"/>
      <c r="E155" s="7"/>
      <c r="F155" s="7"/>
      <c r="G155" s="7"/>
      <c r="H155" s="7"/>
      <c r="I155" s="7"/>
      <c r="J155" s="7"/>
      <c r="K155" s="7"/>
    </row>
    <row r="156" spans="2:19" x14ac:dyDescent="0.25">
      <c r="C156" s="7"/>
      <c r="D156" s="7"/>
      <c r="E156" s="7"/>
      <c r="F156" s="7"/>
      <c r="G156" s="7"/>
      <c r="H156" s="7"/>
      <c r="I156" s="7"/>
      <c r="J156" s="7"/>
      <c r="K156" s="7"/>
    </row>
    <row r="157" spans="2:19" x14ac:dyDescent="0.25">
      <c r="C157" s="7"/>
      <c r="D157" s="7"/>
      <c r="E157" s="7"/>
      <c r="F157" s="7"/>
      <c r="G157" s="7"/>
      <c r="H157" s="7"/>
      <c r="I157" s="7"/>
      <c r="J157" s="7"/>
      <c r="K157" s="7"/>
    </row>
    <row r="158" spans="2:19" x14ac:dyDescent="0.25">
      <c r="C158" s="7"/>
      <c r="D158" s="7"/>
      <c r="E158" s="7"/>
      <c r="F158" s="7"/>
      <c r="G158" s="7"/>
      <c r="H158" s="7"/>
      <c r="I158" s="7"/>
      <c r="J158" s="7"/>
      <c r="K158" s="7"/>
    </row>
    <row r="159" spans="2:19" x14ac:dyDescent="0.25">
      <c r="C159" s="7"/>
      <c r="D159" s="7"/>
      <c r="E159" s="7"/>
      <c r="F159" s="7"/>
      <c r="G159" s="7"/>
      <c r="H159" s="7"/>
      <c r="I159" s="7"/>
      <c r="J159" s="7"/>
      <c r="K159" s="7"/>
    </row>
    <row r="160" spans="2:19" x14ac:dyDescent="0.25">
      <c r="C160" s="7"/>
      <c r="D160" s="7"/>
      <c r="E160" s="7"/>
      <c r="F160" s="7"/>
      <c r="G160" s="7"/>
      <c r="H160" s="7"/>
      <c r="I160" s="7"/>
      <c r="J160" s="7"/>
      <c r="K160" s="7"/>
    </row>
    <row r="161" spans="3:11" x14ac:dyDescent="0.25">
      <c r="C161" s="7"/>
      <c r="D161" s="7"/>
      <c r="E161" s="7"/>
      <c r="F161" s="7"/>
      <c r="G161" s="7"/>
      <c r="H161" s="7"/>
      <c r="I161" s="7"/>
      <c r="J161" s="7"/>
      <c r="K161" s="7"/>
    </row>
    <row r="162" spans="3:11" x14ac:dyDescent="0.25">
      <c r="C162" s="7"/>
      <c r="D162" s="7"/>
      <c r="E162" s="7"/>
      <c r="F162" s="7"/>
      <c r="G162" s="7"/>
      <c r="H162" s="7"/>
      <c r="I162" s="7"/>
      <c r="J162" s="7"/>
      <c r="K162" s="7"/>
    </row>
    <row r="163" spans="3:11" x14ac:dyDescent="0.25">
      <c r="C163" s="7"/>
      <c r="D163" s="7"/>
      <c r="E163" s="7"/>
      <c r="F163" s="7"/>
      <c r="G163" s="7"/>
      <c r="H163" s="7"/>
      <c r="I163" s="7"/>
      <c r="J163" s="7"/>
      <c r="K163" s="7"/>
    </row>
    <row r="164" spans="3:11" x14ac:dyDescent="0.25">
      <c r="C164" s="7"/>
      <c r="D164" s="7"/>
      <c r="E164" s="7"/>
      <c r="F164" s="7"/>
      <c r="G164" s="7"/>
      <c r="H164" s="7"/>
      <c r="I164" s="7"/>
      <c r="J164" s="7"/>
      <c r="K164" s="7"/>
    </row>
    <row r="165" spans="3:11" x14ac:dyDescent="0.25">
      <c r="C165" s="7"/>
      <c r="D165" s="7"/>
      <c r="E165" s="7"/>
      <c r="F165" s="7"/>
      <c r="G165" s="7"/>
      <c r="H165" s="7"/>
      <c r="I165" s="7"/>
      <c r="J165" s="7"/>
      <c r="K165" s="7"/>
    </row>
    <row r="166" spans="3:11" x14ac:dyDescent="0.25">
      <c r="C166" s="7"/>
      <c r="D166" s="7"/>
      <c r="E166" s="7"/>
      <c r="F166" s="7"/>
      <c r="G166" s="7"/>
      <c r="H166" s="7"/>
      <c r="I166" s="7"/>
      <c r="J166" s="7"/>
      <c r="K166" s="7"/>
    </row>
    <row r="167" spans="3:11" x14ac:dyDescent="0.25">
      <c r="C167" s="7"/>
      <c r="D167" s="7"/>
      <c r="E167" s="7"/>
      <c r="F167" s="7"/>
      <c r="G167" s="7"/>
      <c r="H167" s="7"/>
      <c r="I167" s="7"/>
      <c r="J167" s="7"/>
      <c r="K167" s="7"/>
    </row>
    <row r="168" spans="3:11" x14ac:dyDescent="0.25">
      <c r="C168" s="7"/>
      <c r="D168" s="7"/>
      <c r="E168" s="7"/>
      <c r="F168" s="7"/>
      <c r="G168" s="7"/>
      <c r="H168" s="7"/>
      <c r="I168" s="7"/>
      <c r="J168" s="7"/>
      <c r="K168" s="7"/>
    </row>
    <row r="169" spans="3:11" x14ac:dyDescent="0.25">
      <c r="C169" s="7"/>
      <c r="D169" s="7"/>
      <c r="E169" s="7"/>
      <c r="F169" s="7"/>
      <c r="G169" s="7"/>
      <c r="H169" s="7"/>
      <c r="I169" s="7"/>
      <c r="J169" s="7"/>
      <c r="K169" s="7"/>
    </row>
    <row r="170" spans="3:11" x14ac:dyDescent="0.25">
      <c r="C170" s="7"/>
      <c r="D170" s="7"/>
      <c r="E170" s="7"/>
      <c r="F170" s="7"/>
      <c r="G170" s="7"/>
      <c r="H170" s="7"/>
      <c r="I170" s="7"/>
      <c r="J170" s="7"/>
      <c r="K170" s="7"/>
    </row>
    <row r="171" spans="3:11" x14ac:dyDescent="0.25">
      <c r="C171" s="7"/>
      <c r="D171" s="7"/>
      <c r="E171" s="7"/>
      <c r="F171" s="7"/>
      <c r="G171" s="7"/>
      <c r="H171" s="7"/>
      <c r="I171" s="7"/>
      <c r="J171" s="7"/>
      <c r="K171" s="7"/>
    </row>
    <row r="172" spans="3:11" x14ac:dyDescent="0.25">
      <c r="C172" s="7"/>
      <c r="D172" s="7"/>
      <c r="E172" s="7"/>
      <c r="F172" s="7"/>
      <c r="G172" s="7"/>
      <c r="H172" s="7"/>
      <c r="I172" s="7"/>
      <c r="J172" s="7"/>
      <c r="K172" s="7"/>
    </row>
    <row r="173" spans="3:11" x14ac:dyDescent="0.25">
      <c r="C173" s="7"/>
      <c r="D173" s="7"/>
      <c r="E173" s="7"/>
      <c r="F173" s="7"/>
      <c r="G173" s="7"/>
      <c r="H173" s="7"/>
      <c r="I173" s="7"/>
      <c r="J173" s="7"/>
      <c r="K173" s="7"/>
    </row>
    <row r="174" spans="3:11" x14ac:dyDescent="0.25">
      <c r="C174" s="7"/>
      <c r="D174" s="7"/>
      <c r="E174" s="7"/>
      <c r="F174" s="7"/>
      <c r="G174" s="7"/>
      <c r="H174" s="7"/>
      <c r="I174" s="7"/>
      <c r="J174" s="7"/>
      <c r="K174" s="7"/>
    </row>
    <row r="175" spans="3:11" x14ac:dyDescent="0.25">
      <c r="C175" s="7"/>
      <c r="D175" s="7"/>
      <c r="E175" s="7"/>
      <c r="F175" s="7"/>
      <c r="G175" s="7"/>
      <c r="H175" s="7"/>
      <c r="I175" s="7"/>
      <c r="J175" s="7"/>
      <c r="K175" s="7"/>
    </row>
    <row r="176" spans="3:11" x14ac:dyDescent="0.25">
      <c r="C176" s="7"/>
      <c r="D176" s="7"/>
      <c r="E176" s="7"/>
      <c r="F176" s="7"/>
      <c r="G176" s="7"/>
      <c r="H176" s="7"/>
      <c r="I176" s="7"/>
      <c r="J176" s="7"/>
      <c r="K176" s="7"/>
    </row>
    <row r="177" spans="3:11" x14ac:dyDescent="0.25">
      <c r="C177" s="7"/>
      <c r="D177" s="7"/>
      <c r="E177" s="7"/>
      <c r="F177" s="7"/>
      <c r="G177" s="7"/>
      <c r="H177" s="7"/>
      <c r="I177" s="7"/>
      <c r="J177" s="7"/>
      <c r="K177" s="7"/>
    </row>
    <row r="178" spans="3:11" x14ac:dyDescent="0.25">
      <c r="C178" s="7"/>
      <c r="D178" s="7"/>
      <c r="E178" s="7"/>
      <c r="F178" s="7"/>
      <c r="G178" s="7"/>
      <c r="H178" s="7"/>
      <c r="I178" s="7"/>
      <c r="J178" s="7"/>
      <c r="K178" s="7"/>
    </row>
    <row r="179" spans="3:11" x14ac:dyDescent="0.25">
      <c r="C179" s="7"/>
      <c r="D179" s="7"/>
      <c r="E179" s="7"/>
      <c r="F179" s="7"/>
      <c r="G179" s="7"/>
      <c r="H179" s="7"/>
      <c r="I179" s="7"/>
      <c r="J179" s="7"/>
      <c r="K179" s="7"/>
    </row>
    <row r="180" spans="3:11" x14ac:dyDescent="0.25">
      <c r="C180" s="7"/>
      <c r="D180" s="7"/>
      <c r="E180" s="7"/>
      <c r="F180" s="7"/>
      <c r="G180" s="7"/>
      <c r="H180" s="7"/>
      <c r="I180" s="7"/>
      <c r="J180" s="7"/>
      <c r="K180" s="7"/>
    </row>
    <row r="181" spans="3:11" x14ac:dyDescent="0.25">
      <c r="C181" s="7"/>
      <c r="D181" s="7"/>
      <c r="E181" s="7"/>
      <c r="F181" s="7"/>
      <c r="G181" s="7"/>
      <c r="H181" s="7"/>
      <c r="I181" s="7"/>
      <c r="J181" s="7"/>
      <c r="K181" s="7"/>
    </row>
    <row r="182" spans="3:11" x14ac:dyDescent="0.25">
      <c r="C182" s="7"/>
      <c r="D182" s="7"/>
      <c r="E182" s="7"/>
      <c r="F182" s="7"/>
      <c r="G182" s="7"/>
      <c r="H182" s="7"/>
      <c r="I182" s="7"/>
      <c r="J182" s="7"/>
      <c r="K182" s="7"/>
    </row>
    <row r="183" spans="3:11" x14ac:dyDescent="0.25">
      <c r="C183" s="7"/>
      <c r="D183" s="7"/>
      <c r="E183" s="7"/>
      <c r="F183" s="7"/>
      <c r="G183" s="7"/>
      <c r="H183" s="7"/>
      <c r="I183" s="7"/>
      <c r="J183" s="7"/>
    </row>
    <row r="184" spans="3:11" x14ac:dyDescent="0.25">
      <c r="G184" s="7"/>
      <c r="H184" s="7"/>
      <c r="I184" s="7"/>
      <c r="J184" s="7"/>
    </row>
    <row r="185" spans="3:11" x14ac:dyDescent="0.25">
      <c r="G185" s="7"/>
      <c r="H185" s="7"/>
      <c r="I185" s="7"/>
      <c r="J185" s="7"/>
    </row>
  </sheetData>
  <sheetProtection algorithmName="SHA-512" hashValue="7kRm9X3ZIowv+NQqY9Rn545sl/5P8D6t10zN4b21AENsVfQKjI6mu20IrX+Xzhw7HnoqHcNe6h1rAjbJFUi+fQ==" saltValue="3SvB7LsZEF9r4wQJWmp9fA==" spinCount="100000" sheet="1" objects="1" scenarios="1"/>
  <mergeCells count="183">
    <mergeCell ref="G82:I82"/>
    <mergeCell ref="D85:F85"/>
    <mergeCell ref="C86:D86"/>
    <mergeCell ref="E86:F86"/>
    <mergeCell ref="D89:F89"/>
    <mergeCell ref="C80:D80"/>
    <mergeCell ref="D81:F81"/>
    <mergeCell ref="C82:D82"/>
    <mergeCell ref="E82:F82"/>
    <mergeCell ref="E83:F84"/>
    <mergeCell ref="C87:D87"/>
    <mergeCell ref="E87:F88"/>
    <mergeCell ref="C88:D88"/>
    <mergeCell ref="C83:D83"/>
    <mergeCell ref="C84:D84"/>
    <mergeCell ref="C91:D91"/>
    <mergeCell ref="E91:F92"/>
    <mergeCell ref="C92:D92"/>
    <mergeCell ref="C90:D90"/>
    <mergeCell ref="E90:F90"/>
    <mergeCell ref="G81:I81"/>
    <mergeCell ref="J81:J82"/>
    <mergeCell ref="D12:F12"/>
    <mergeCell ref="K12:L12"/>
    <mergeCell ref="D13:F13"/>
    <mergeCell ref="K13:L13"/>
    <mergeCell ref="C14:F14"/>
    <mergeCell ref="K14:L14"/>
    <mergeCell ref="J20:O21"/>
    <mergeCell ref="J17:O17"/>
    <mergeCell ref="M22:O22"/>
    <mergeCell ref="G21:H21"/>
    <mergeCell ref="J23:K23"/>
    <mergeCell ref="M23:N23"/>
    <mergeCell ref="D21:E21"/>
    <mergeCell ref="D23:E23"/>
    <mergeCell ref="C15:F15"/>
    <mergeCell ref="C17:F17"/>
    <mergeCell ref="G17:I17"/>
    <mergeCell ref="B2:H2"/>
    <mergeCell ref="K8:L8"/>
    <mergeCell ref="C9:F9"/>
    <mergeCell ref="K9:L9"/>
    <mergeCell ref="C10:F10"/>
    <mergeCell ref="K10:L10"/>
    <mergeCell ref="D11:F11"/>
    <mergeCell ref="K11:L11"/>
    <mergeCell ref="C7:F8"/>
    <mergeCell ref="G7:H7"/>
    <mergeCell ref="I7:J7"/>
    <mergeCell ref="C6:H6"/>
    <mergeCell ref="C18:F18"/>
    <mergeCell ref="G18:I20"/>
    <mergeCell ref="C19:F20"/>
    <mergeCell ref="J22:L22"/>
    <mergeCell ref="K28:L28"/>
    <mergeCell ref="N28:O28"/>
    <mergeCell ref="M25:N25"/>
    <mergeCell ref="J18:O19"/>
    <mergeCell ref="D22:F22"/>
    <mergeCell ref="K26:L26"/>
    <mergeCell ref="N26:O26"/>
    <mergeCell ref="J27:K27"/>
    <mergeCell ref="M27:N27"/>
    <mergeCell ref="D25:E25"/>
    <mergeCell ref="E24:F24"/>
    <mergeCell ref="E26:F26"/>
    <mergeCell ref="D27:E27"/>
    <mergeCell ref="C28:F28"/>
    <mergeCell ref="K24:L24"/>
    <mergeCell ref="N24:O24"/>
    <mergeCell ref="J25:K25"/>
    <mergeCell ref="K32:L32"/>
    <mergeCell ref="N32:O32"/>
    <mergeCell ref="J33:K33"/>
    <mergeCell ref="M33:N33"/>
    <mergeCell ref="C34:F34"/>
    <mergeCell ref="D35:E35"/>
    <mergeCell ref="D29:E29"/>
    <mergeCell ref="D30:E30"/>
    <mergeCell ref="D31:E31"/>
    <mergeCell ref="J31:K31"/>
    <mergeCell ref="M31:N31"/>
    <mergeCell ref="J29:K29"/>
    <mergeCell ref="M29:N29"/>
    <mergeCell ref="K30:L30"/>
    <mergeCell ref="N30:O30"/>
    <mergeCell ref="H56:I56"/>
    <mergeCell ref="D36:E36"/>
    <mergeCell ref="D37:E37"/>
    <mergeCell ref="D41:E41"/>
    <mergeCell ref="M37:N37"/>
    <mergeCell ref="K34:L34"/>
    <mergeCell ref="N34:O34"/>
    <mergeCell ref="J37:K37"/>
    <mergeCell ref="J35:K35"/>
    <mergeCell ref="M35:N35"/>
    <mergeCell ref="K36:L36"/>
    <mergeCell ref="N36:O36"/>
    <mergeCell ref="C75:F75"/>
    <mergeCell ref="K75:M75"/>
    <mergeCell ref="D62:F62"/>
    <mergeCell ref="L62:M62"/>
    <mergeCell ref="C63:D63"/>
    <mergeCell ref="E63:F63"/>
    <mergeCell ref="G63:I63"/>
    <mergeCell ref="L63:M63"/>
    <mergeCell ref="G71:I71"/>
    <mergeCell ref="L71:M71"/>
    <mergeCell ref="C72:F72"/>
    <mergeCell ref="K72:M72"/>
    <mergeCell ref="D66:F66"/>
    <mergeCell ref="L66:M66"/>
    <mergeCell ref="C67:D67"/>
    <mergeCell ref="E67:F67"/>
    <mergeCell ref="G67:I67"/>
    <mergeCell ref="L67:M67"/>
    <mergeCell ref="G73:I73"/>
    <mergeCell ref="L73:M73"/>
    <mergeCell ref="L68:M68"/>
    <mergeCell ref="G69:I69"/>
    <mergeCell ref="L69:M69"/>
    <mergeCell ref="L70:M70"/>
    <mergeCell ref="C79:D79"/>
    <mergeCell ref="E79:F80"/>
    <mergeCell ref="C76:F76"/>
    <mergeCell ref="K76:M76"/>
    <mergeCell ref="C77:F77"/>
    <mergeCell ref="K77:M77"/>
    <mergeCell ref="C78:D78"/>
    <mergeCell ref="E78:F78"/>
    <mergeCell ref="G78:I78"/>
    <mergeCell ref="L78:M79"/>
    <mergeCell ref="C65:D65"/>
    <mergeCell ref="E65:F65"/>
    <mergeCell ref="G65:I65"/>
    <mergeCell ref="L65:M65"/>
    <mergeCell ref="C60:D60"/>
    <mergeCell ref="E60:F60"/>
    <mergeCell ref="G60:I60"/>
    <mergeCell ref="L60:M60"/>
    <mergeCell ref="C61:D61"/>
    <mergeCell ref="E61:F61"/>
    <mergeCell ref="G61:I61"/>
    <mergeCell ref="L61:M61"/>
    <mergeCell ref="C59:F59"/>
    <mergeCell ref="K59:M59"/>
    <mergeCell ref="C53:E53"/>
    <mergeCell ref="D32:E32"/>
    <mergeCell ref="D38:F38"/>
    <mergeCell ref="D39:E39"/>
    <mergeCell ref="D33:E33"/>
    <mergeCell ref="D64:F64"/>
    <mergeCell ref="L64:M64"/>
    <mergeCell ref="D42:E42"/>
    <mergeCell ref="C40:F40"/>
    <mergeCell ref="C58:F58"/>
    <mergeCell ref="K58:M58"/>
    <mergeCell ref="C46:E46"/>
    <mergeCell ref="C48:E48"/>
    <mergeCell ref="C43:F43"/>
    <mergeCell ref="C44:E44"/>
    <mergeCell ref="C45:F45"/>
    <mergeCell ref="D47:F47"/>
    <mergeCell ref="C54:I54"/>
    <mergeCell ref="F55:G55"/>
    <mergeCell ref="C55:E55"/>
    <mergeCell ref="H55:I55"/>
    <mergeCell ref="C56:E56"/>
    <mergeCell ref="G58:J58"/>
    <mergeCell ref="G59:J59"/>
    <mergeCell ref="H70:J70"/>
    <mergeCell ref="H68:J68"/>
    <mergeCell ref="G72:J72"/>
    <mergeCell ref="G76:J76"/>
    <mergeCell ref="G75:J75"/>
    <mergeCell ref="G77:J77"/>
    <mergeCell ref="G80:J80"/>
    <mergeCell ref="H66:J66"/>
    <mergeCell ref="H64:J64"/>
    <mergeCell ref="H62:J62"/>
    <mergeCell ref="G79:I79"/>
    <mergeCell ref="J78:J79"/>
  </mergeCells>
  <hyperlinks>
    <hyperlink ref="B3" location="Content!A1" display="Content (Inhaltsverzeichnis)" xr:uid="{00000000-0004-0000-3100-000000000000}"/>
  </hyperlinks>
  <pageMargins left="0.7" right="0.7" top="0.78740157499999996" bottom="0.78740157499999996"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4"/>
  <dimension ref="B1:Z119"/>
  <sheetViews>
    <sheetView workbookViewId="0"/>
  </sheetViews>
  <sheetFormatPr baseColWidth="10" defaultColWidth="11.42578125" defaultRowHeight="15" x14ac:dyDescent="0.25"/>
  <cols>
    <col min="1" max="1" width="3" customWidth="1"/>
    <col min="2" max="2" width="2.28515625" customWidth="1"/>
    <col min="3" max="3" width="6.140625" customWidth="1"/>
    <col min="4" max="4" width="15" customWidth="1"/>
    <col min="6" max="6" width="11.7109375" customWidth="1"/>
    <col min="7" max="7" width="20.2851562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2:26" s="139" customFormat="1" ht="4.5" customHeight="1" x14ac:dyDescent="0.2">
      <c r="Z1" s="439"/>
    </row>
    <row r="2" spans="2:26" s="139" customFormat="1" ht="51" customHeight="1" x14ac:dyDescent="0.2">
      <c r="C2" s="1432" t="s">
        <v>1198</v>
      </c>
      <c r="D2" s="1432"/>
      <c r="E2" s="1432"/>
      <c r="F2" s="1432"/>
      <c r="G2" s="1432"/>
      <c r="H2" s="56"/>
      <c r="I2" s="56"/>
      <c r="J2" s="56"/>
      <c r="K2" s="56"/>
      <c r="L2" s="56"/>
      <c r="M2" s="56"/>
      <c r="N2" s="27"/>
      <c r="O2" s="27"/>
      <c r="P2" s="27"/>
      <c r="Q2" s="27"/>
      <c r="R2" s="27"/>
      <c r="S2" s="27"/>
      <c r="T2" s="27"/>
      <c r="U2" s="27"/>
      <c r="V2" s="27"/>
      <c r="W2" s="27"/>
      <c r="X2" s="27"/>
      <c r="Y2" s="27"/>
      <c r="Z2" s="439"/>
    </row>
    <row r="3" spans="2:26" s="1" customFormat="1" ht="16.5" customHeight="1" x14ac:dyDescent="0.25">
      <c r="B3" s="345" t="s">
        <v>843</v>
      </c>
      <c r="C3"/>
      <c r="D3"/>
      <c r="E3"/>
      <c r="F3"/>
      <c r="G3"/>
      <c r="H3" s="155"/>
      <c r="I3" s="155"/>
      <c r="J3" s="155"/>
      <c r="K3" s="156"/>
      <c r="L3"/>
      <c r="M3"/>
      <c r="N3"/>
    </row>
    <row r="5" spans="2:26" ht="8.25" customHeight="1" x14ac:dyDescent="0.25">
      <c r="B5" s="440"/>
      <c r="C5" s="441"/>
      <c r="D5" s="441"/>
      <c r="E5" s="441"/>
      <c r="F5" s="441"/>
      <c r="G5" s="441"/>
      <c r="H5" s="441"/>
      <c r="I5" s="441"/>
      <c r="J5" s="441"/>
      <c r="K5" s="441"/>
      <c r="L5" s="441"/>
      <c r="M5" s="442"/>
    </row>
    <row r="6" spans="2:26" ht="30" customHeight="1" x14ac:dyDescent="0.25">
      <c r="B6" s="138"/>
      <c r="C6" s="3256" t="s">
        <v>3786</v>
      </c>
      <c r="D6" s="3256"/>
      <c r="E6" s="3256"/>
      <c r="F6" s="3256"/>
      <c r="G6" s="3256"/>
      <c r="H6" s="3256"/>
      <c r="I6" s="443"/>
      <c r="J6" s="444"/>
      <c r="K6" s="443"/>
      <c r="M6" s="445"/>
    </row>
    <row r="7" spans="2:26" ht="20.25" customHeight="1" x14ac:dyDescent="0.25">
      <c r="B7" s="138"/>
      <c r="C7" s="3251"/>
      <c r="D7" s="3252"/>
      <c r="E7" s="3252"/>
      <c r="F7" s="3253"/>
      <c r="G7" s="3254" t="s">
        <v>1157</v>
      </c>
      <c r="H7" s="3255"/>
      <c r="I7" s="3254" t="s">
        <v>1158</v>
      </c>
      <c r="J7" s="3255"/>
      <c r="K7" s="443"/>
      <c r="M7" s="445"/>
    </row>
    <row r="8" spans="2:26" ht="27" customHeight="1" x14ac:dyDescent="0.25">
      <c r="B8" s="138"/>
      <c r="C8" s="2689"/>
      <c r="D8" s="2465"/>
      <c r="E8" s="2465"/>
      <c r="F8" s="2463"/>
      <c r="G8" s="446" t="s">
        <v>1181</v>
      </c>
      <c r="H8" s="446" t="s">
        <v>1183</v>
      </c>
      <c r="I8" s="446" t="s">
        <v>1181</v>
      </c>
      <c r="J8" s="446" t="s">
        <v>1182</v>
      </c>
      <c r="K8" s="3242" t="s">
        <v>1159</v>
      </c>
      <c r="L8" s="3242"/>
      <c r="M8" s="445"/>
    </row>
    <row r="9" spans="2:26" ht="24" customHeight="1" x14ac:dyDescent="0.25">
      <c r="B9" s="138"/>
      <c r="C9" s="1629" t="s">
        <v>1167</v>
      </c>
      <c r="D9" s="1632"/>
      <c r="E9" s="1632"/>
      <c r="F9" s="1633"/>
      <c r="G9" s="447">
        <v>200</v>
      </c>
      <c r="H9" s="447" t="s">
        <v>1160</v>
      </c>
      <c r="I9" s="447">
        <v>200</v>
      </c>
      <c r="J9" s="447" t="s">
        <v>1160</v>
      </c>
      <c r="K9" s="3243" t="s">
        <v>1231</v>
      </c>
      <c r="L9" s="3244"/>
      <c r="M9" s="445"/>
    </row>
    <row r="10" spans="2:26" ht="27.75" customHeight="1" x14ac:dyDescent="0.25">
      <c r="B10" s="138"/>
      <c r="C10" s="287"/>
      <c r="D10" s="3249" t="s">
        <v>1232</v>
      </c>
      <c r="E10" s="3249"/>
      <c r="F10" s="3250"/>
      <c r="G10" s="447">
        <v>2</v>
      </c>
      <c r="H10" s="448" t="s">
        <v>1164</v>
      </c>
      <c r="I10" s="447">
        <v>2</v>
      </c>
      <c r="J10" s="448" t="s">
        <v>1164</v>
      </c>
      <c r="K10" s="3259"/>
      <c r="L10" s="3259"/>
      <c r="M10" s="445"/>
    </row>
    <row r="11" spans="2:26" ht="24.75" customHeight="1" x14ac:dyDescent="0.25">
      <c r="B11" s="138"/>
      <c r="C11" s="3261" t="s">
        <v>3785</v>
      </c>
      <c r="D11" s="3262"/>
      <c r="E11" s="3262"/>
      <c r="F11" s="3263"/>
      <c r="G11" s="449">
        <f>G9-G10</f>
        <v>198</v>
      </c>
      <c r="H11" s="449">
        <f>H9-H10</f>
        <v>0.99990000000000001</v>
      </c>
      <c r="I11" s="449">
        <f>I9-I10</f>
        <v>198</v>
      </c>
      <c r="J11" s="449">
        <f>J9-J10</f>
        <v>0.99990000000000001</v>
      </c>
      <c r="K11" s="3309" t="s">
        <v>1166</v>
      </c>
      <c r="L11" s="3265"/>
      <c r="M11" s="445"/>
    </row>
    <row r="12" spans="2:26" ht="13.5" customHeight="1" x14ac:dyDescent="0.25">
      <c r="B12" s="138"/>
      <c r="C12" s="3271"/>
      <c r="D12" s="3271"/>
      <c r="E12" s="3271"/>
      <c r="F12" s="3271"/>
      <c r="M12" s="445"/>
    </row>
    <row r="13" spans="2:26" ht="9.75" customHeight="1" thickBot="1" x14ac:dyDescent="0.3">
      <c r="B13" s="138"/>
      <c r="M13" s="445"/>
    </row>
    <row r="14" spans="2:26" ht="30" customHeight="1" x14ac:dyDescent="0.25">
      <c r="B14" s="138"/>
      <c r="C14" s="3277" t="s">
        <v>1242</v>
      </c>
      <c r="D14" s="3278"/>
      <c r="E14" s="3279"/>
      <c r="F14" s="3297" t="s">
        <v>1747</v>
      </c>
      <c r="G14" s="3298"/>
      <c r="H14" s="3299"/>
      <c r="M14" s="445"/>
    </row>
    <row r="15" spans="2:26" x14ac:dyDescent="0.25">
      <c r="B15" s="138"/>
      <c r="C15" s="3280" t="s">
        <v>1771</v>
      </c>
      <c r="D15" s="3281"/>
      <c r="E15" s="3282"/>
      <c r="F15" s="3300" t="s">
        <v>2466</v>
      </c>
      <c r="G15" s="3301"/>
      <c r="H15" s="3302"/>
      <c r="M15" s="445"/>
    </row>
    <row r="16" spans="2:26" x14ac:dyDescent="0.25">
      <c r="B16" s="138"/>
      <c r="C16" s="3283"/>
      <c r="D16" s="3284"/>
      <c r="E16" s="3285"/>
      <c r="F16" s="3303"/>
      <c r="G16" s="3304"/>
      <c r="H16" s="3305"/>
      <c r="M16" s="445"/>
    </row>
    <row r="17" spans="2:13" ht="47.25" customHeight="1" thickBot="1" x14ac:dyDescent="0.3">
      <c r="B17" s="138"/>
      <c r="C17" s="3238"/>
      <c r="D17" s="3239"/>
      <c r="E17" s="3240"/>
      <c r="F17" s="3306"/>
      <c r="G17" s="3307"/>
      <c r="H17" s="3308"/>
      <c r="M17" s="445"/>
    </row>
    <row r="18" spans="2:13" ht="14.25" customHeight="1" x14ac:dyDescent="0.25">
      <c r="B18" s="138"/>
      <c r="M18" s="445"/>
    </row>
    <row r="19" spans="2:13" ht="50.25" customHeight="1" x14ac:dyDescent="0.25">
      <c r="B19" s="138"/>
      <c r="M19" s="445"/>
    </row>
    <row r="20" spans="2:13" ht="12.75" customHeight="1" x14ac:dyDescent="0.25">
      <c r="B20" s="138"/>
      <c r="M20" s="445"/>
    </row>
    <row r="21" spans="2:13" x14ac:dyDescent="0.25">
      <c r="B21" s="455"/>
      <c r="C21" s="456"/>
      <c r="D21" s="456"/>
      <c r="E21" s="456"/>
      <c r="F21" s="456"/>
      <c r="G21" s="456"/>
      <c r="H21" s="456"/>
      <c r="I21" s="457"/>
      <c r="J21" s="457"/>
      <c r="K21" s="457"/>
      <c r="L21" s="457"/>
      <c r="M21" s="458"/>
    </row>
    <row r="22" spans="2:13" x14ac:dyDescent="0.25">
      <c r="C22" s="7"/>
      <c r="D22" s="7"/>
      <c r="E22" s="7"/>
      <c r="F22" s="7"/>
      <c r="G22" s="7"/>
      <c r="H22" s="7"/>
      <c r="I22" s="7"/>
      <c r="J22" s="7"/>
      <c r="K22" s="7"/>
    </row>
    <row r="23" spans="2:13" x14ac:dyDescent="0.25">
      <c r="B23" s="440"/>
      <c r="C23" s="90"/>
      <c r="D23" s="90"/>
      <c r="E23" s="90"/>
      <c r="F23" s="90"/>
      <c r="G23" s="90"/>
      <c r="H23" s="90"/>
      <c r="I23" s="90"/>
      <c r="J23" s="90"/>
      <c r="K23" s="90"/>
      <c r="L23" s="441"/>
      <c r="M23" s="442"/>
    </row>
    <row r="24" spans="2:13" ht="28.5" customHeight="1" thickBot="1" x14ac:dyDescent="0.3">
      <c r="B24" s="138"/>
      <c r="C24" s="3296" t="s">
        <v>1192</v>
      </c>
      <c r="D24" s="3296"/>
      <c r="E24" s="3296"/>
      <c r="F24" s="3296"/>
      <c r="G24" s="3296"/>
      <c r="M24" s="445"/>
    </row>
    <row r="25" spans="2:13" ht="33" customHeight="1" x14ac:dyDescent="0.25">
      <c r="B25" s="138"/>
      <c r="C25" s="3286" t="s">
        <v>1233</v>
      </c>
      <c r="D25" s="3287"/>
      <c r="E25" s="3287"/>
      <c r="F25" s="3287"/>
      <c r="G25" s="3288"/>
      <c r="M25" s="445"/>
    </row>
    <row r="26" spans="2:13" ht="51.75" customHeight="1" x14ac:dyDescent="0.25">
      <c r="B26" s="138"/>
      <c r="C26" s="3190" t="s">
        <v>1237</v>
      </c>
      <c r="D26" s="3191"/>
      <c r="E26" s="3191"/>
      <c r="F26" s="3289" t="s">
        <v>1238</v>
      </c>
      <c r="G26" s="3290"/>
      <c r="M26" s="445"/>
    </row>
    <row r="27" spans="2:13" ht="17.25" customHeight="1" thickBot="1" x14ac:dyDescent="0.3">
      <c r="B27" s="138"/>
      <c r="C27" s="3194" t="s">
        <v>1234</v>
      </c>
      <c r="D27" s="3195"/>
      <c r="E27" s="3195"/>
      <c r="F27" s="3291" t="s">
        <v>1239</v>
      </c>
      <c r="G27" s="3292"/>
      <c r="M27" s="445"/>
    </row>
    <row r="28" spans="2:13" ht="36" customHeight="1" thickBot="1" x14ac:dyDescent="0.3">
      <c r="B28" s="138"/>
      <c r="M28" s="445"/>
    </row>
    <row r="29" spans="2:13" ht="39.75" customHeight="1" x14ac:dyDescent="0.25">
      <c r="B29" s="138"/>
      <c r="C29" s="3173" t="s">
        <v>1245</v>
      </c>
      <c r="D29" s="3174"/>
      <c r="E29" s="3174"/>
      <c r="F29" s="3175"/>
      <c r="G29" s="3293" t="s">
        <v>1244</v>
      </c>
      <c r="H29" s="3294"/>
      <c r="I29" s="3294"/>
      <c r="J29" s="3295"/>
      <c r="M29" s="445"/>
    </row>
    <row r="30" spans="2:13" ht="28.5" customHeight="1" x14ac:dyDescent="0.25">
      <c r="B30" s="138"/>
      <c r="C30" s="3157" t="s">
        <v>1243</v>
      </c>
      <c r="D30" s="3158"/>
      <c r="E30" s="3158"/>
      <c r="F30" s="3159"/>
      <c r="G30" s="3157" t="s">
        <v>1243</v>
      </c>
      <c r="H30" s="3158"/>
      <c r="I30" s="3158"/>
      <c r="J30" s="3159"/>
      <c r="M30" s="445"/>
    </row>
    <row r="31" spans="2:13" ht="36" customHeight="1" x14ac:dyDescent="0.25">
      <c r="B31" s="138"/>
      <c r="C31" s="1668" t="s">
        <v>428</v>
      </c>
      <c r="D31" s="1469"/>
      <c r="E31" s="1469" t="s">
        <v>1240</v>
      </c>
      <c r="F31" s="2361"/>
      <c r="G31" s="3156" t="s">
        <v>428</v>
      </c>
      <c r="H31" s="1633"/>
      <c r="I31" s="1629" t="s">
        <v>1241</v>
      </c>
      <c r="J31" s="2425"/>
      <c r="M31" s="445"/>
    </row>
    <row r="32" spans="2:13" ht="35.25" customHeight="1" x14ac:dyDescent="0.25">
      <c r="B32" s="138"/>
      <c r="C32" s="1668" t="s">
        <v>427</v>
      </c>
      <c r="D32" s="1469"/>
      <c r="E32" s="1469" t="s">
        <v>76</v>
      </c>
      <c r="F32" s="2361"/>
      <c r="G32" s="3156" t="s">
        <v>427</v>
      </c>
      <c r="H32" s="1633"/>
      <c r="I32" s="1629" t="s">
        <v>584</v>
      </c>
      <c r="J32" s="2425"/>
      <c r="M32" s="445"/>
    </row>
    <row r="33" spans="2:14" ht="35.25" customHeight="1" thickBot="1" x14ac:dyDescent="0.3">
      <c r="B33" s="138"/>
      <c r="C33" s="2447" t="s">
        <v>829</v>
      </c>
      <c r="D33" s="1786"/>
      <c r="E33" s="1786" t="s">
        <v>801</v>
      </c>
      <c r="F33" s="2467"/>
      <c r="G33" s="3274" t="s">
        <v>829</v>
      </c>
      <c r="H33" s="1664"/>
      <c r="I33" s="2270" t="s">
        <v>8</v>
      </c>
      <c r="J33" s="3210"/>
      <c r="M33" s="445"/>
    </row>
    <row r="34" spans="2:14" x14ac:dyDescent="0.25">
      <c r="B34" s="138"/>
      <c r="C34" s="7"/>
      <c r="D34" s="7"/>
      <c r="E34" s="7"/>
      <c r="F34" s="7"/>
      <c r="G34" s="7"/>
      <c r="H34" s="7"/>
      <c r="I34" s="7"/>
      <c r="J34" s="7"/>
      <c r="M34" s="445"/>
    </row>
    <row r="35" spans="2:14" ht="42.75" customHeight="1" thickBot="1" x14ac:dyDescent="0.3">
      <c r="B35" s="138"/>
      <c r="C35" s="3198" t="s">
        <v>1249</v>
      </c>
      <c r="D35" s="3199"/>
      <c r="E35" s="3199"/>
      <c r="F35" s="3200"/>
      <c r="G35" s="3318" t="s">
        <v>1250</v>
      </c>
      <c r="H35" s="3319"/>
      <c r="I35" s="3319"/>
      <c r="J35" s="3319"/>
      <c r="K35" s="2617"/>
      <c r="L35" s="2617"/>
      <c r="M35" s="1576"/>
      <c r="N35" s="466"/>
    </row>
    <row r="36" spans="2:14" ht="33.75" customHeight="1" thickBot="1" x14ac:dyDescent="0.3">
      <c r="B36" s="138"/>
      <c r="C36" s="3310" t="s">
        <v>1202</v>
      </c>
      <c r="D36" s="3311"/>
      <c r="E36" s="3311"/>
      <c r="F36" s="3312"/>
      <c r="G36" s="3293" t="s">
        <v>1203</v>
      </c>
      <c r="H36" s="3294"/>
      <c r="I36" s="3294"/>
      <c r="J36" s="3295"/>
      <c r="K36" s="3322"/>
      <c r="L36" s="3323"/>
      <c r="M36" s="3324"/>
    </row>
    <row r="37" spans="2:14" ht="37.5" customHeight="1" x14ac:dyDescent="0.25">
      <c r="B37" s="138"/>
      <c r="C37" s="1730" t="s">
        <v>1213</v>
      </c>
      <c r="D37" s="1731"/>
      <c r="E37" s="1731"/>
      <c r="F37" s="3320" t="s">
        <v>1251</v>
      </c>
      <c r="G37" s="3156" t="s">
        <v>829</v>
      </c>
      <c r="H37" s="1632"/>
      <c r="I37" s="1633"/>
      <c r="J37" s="2478" t="s">
        <v>1214</v>
      </c>
      <c r="K37" s="464"/>
      <c r="L37" s="3316"/>
      <c r="M37" s="3317"/>
    </row>
    <row r="38" spans="2:14" ht="40.5" customHeight="1" thickBot="1" x14ac:dyDescent="0.3">
      <c r="B38" s="138"/>
      <c r="C38" s="2447" t="s">
        <v>1639</v>
      </c>
      <c r="D38" s="1786"/>
      <c r="E38" s="1665"/>
      <c r="F38" s="3321"/>
      <c r="G38" s="3274" t="s">
        <v>1639</v>
      </c>
      <c r="H38" s="2271"/>
      <c r="I38" s="1664"/>
      <c r="J38" s="2489"/>
      <c r="K38" s="26"/>
      <c r="L38" s="3316"/>
      <c r="M38" s="3317"/>
    </row>
    <row r="39" spans="2:14" x14ac:dyDescent="0.25">
      <c r="B39" s="455"/>
      <c r="C39" s="456"/>
      <c r="D39" s="456"/>
      <c r="E39" s="456"/>
      <c r="F39" s="456"/>
      <c r="G39" s="456"/>
      <c r="H39" s="456"/>
      <c r="I39" s="456"/>
      <c r="J39" s="456"/>
      <c r="K39" s="456"/>
      <c r="L39" s="457"/>
      <c r="M39" s="458"/>
    </row>
    <row r="40" spans="2:14" x14ac:dyDescent="0.25">
      <c r="C40" s="7"/>
      <c r="D40" s="7"/>
      <c r="E40" s="7"/>
      <c r="F40" s="7"/>
      <c r="G40" s="7"/>
      <c r="H40" s="7"/>
      <c r="I40" s="7"/>
      <c r="J40" s="7"/>
      <c r="K40" s="7"/>
    </row>
    <row r="41" spans="2:14" ht="9" customHeight="1" x14ac:dyDescent="0.25">
      <c r="B41" s="440"/>
      <c r="C41" s="90"/>
      <c r="D41" s="90"/>
      <c r="E41" s="90"/>
      <c r="F41" s="90"/>
      <c r="G41" s="90"/>
      <c r="H41" s="90"/>
      <c r="I41" s="90"/>
      <c r="J41" s="90"/>
      <c r="K41" s="90"/>
      <c r="L41" s="441"/>
      <c r="M41" s="442"/>
    </row>
    <row r="42" spans="2:14" ht="30.75" customHeight="1" x14ac:dyDescent="0.25">
      <c r="B42" s="138"/>
      <c r="C42" s="3313" t="s">
        <v>1220</v>
      </c>
      <c r="D42" s="3314"/>
      <c r="E42" s="3314"/>
      <c r="F42" s="3314"/>
      <c r="G42" s="3314"/>
      <c r="H42" s="3314"/>
      <c r="I42" s="3314"/>
      <c r="J42" s="3314"/>
      <c r="K42" s="3314"/>
      <c r="L42" s="3314"/>
      <c r="M42" s="3315"/>
    </row>
    <row r="43" spans="2:14" ht="9.75" customHeight="1" x14ac:dyDescent="0.25">
      <c r="B43" s="138"/>
      <c r="C43" s="467"/>
      <c r="D43" s="468"/>
      <c r="E43" s="468"/>
      <c r="F43" s="468"/>
      <c r="G43" s="468"/>
      <c r="H43" s="468"/>
      <c r="I43" s="468"/>
      <c r="J43" s="468"/>
      <c r="K43" s="468"/>
      <c r="L43" s="468"/>
      <c r="M43" s="445"/>
    </row>
    <row r="44" spans="2:14" ht="96.75" customHeight="1" x14ac:dyDescent="0.25">
      <c r="B44" s="138"/>
      <c r="C44" s="469" t="s">
        <v>1211</v>
      </c>
      <c r="D44" s="629" t="s">
        <v>1734</v>
      </c>
      <c r="E44" s="118" t="s">
        <v>1222</v>
      </c>
      <c r="F44" s="469" t="s">
        <v>1221</v>
      </c>
      <c r="G44" s="469" t="s">
        <v>1226</v>
      </c>
      <c r="H44" s="469" t="s">
        <v>1223</v>
      </c>
      <c r="I44" s="469" t="s">
        <v>1252</v>
      </c>
      <c r="J44" s="469" t="s">
        <v>1225</v>
      </c>
      <c r="K44" s="490" t="s">
        <v>1224</v>
      </c>
      <c r="L44" s="469" t="s">
        <v>1229</v>
      </c>
      <c r="M44" s="492"/>
    </row>
    <row r="45" spans="2:14" x14ac:dyDescent="0.25">
      <c r="B45" s="138"/>
      <c r="C45" s="471">
        <v>111</v>
      </c>
      <c r="D45" s="472">
        <v>41896</v>
      </c>
      <c r="E45" s="472">
        <v>41912</v>
      </c>
      <c r="F45" s="478" t="s">
        <v>76</v>
      </c>
      <c r="G45" s="474">
        <v>1</v>
      </c>
      <c r="H45" s="475">
        <f>E45-D45</f>
        <v>16</v>
      </c>
      <c r="I45" s="438">
        <v>0</v>
      </c>
      <c r="J45" s="474">
        <v>18</v>
      </c>
      <c r="K45" s="476">
        <f>(J45-I45)/J45</f>
        <v>1</v>
      </c>
      <c r="L45" s="476">
        <v>1</v>
      </c>
      <c r="M45" s="445"/>
    </row>
    <row r="46" spans="2:14" x14ac:dyDescent="0.25">
      <c r="B46" s="138"/>
      <c r="C46" s="471">
        <v>112</v>
      </c>
      <c r="D46" s="472">
        <v>41601</v>
      </c>
      <c r="E46" s="472">
        <v>41639</v>
      </c>
      <c r="F46" s="473" t="s">
        <v>83</v>
      </c>
      <c r="G46" s="474">
        <v>2</v>
      </c>
      <c r="H46" s="475">
        <f t="shared" ref="H46:H62" si="0">E46-D46</f>
        <v>38</v>
      </c>
      <c r="I46" s="438">
        <v>1</v>
      </c>
      <c r="J46" s="474">
        <v>17</v>
      </c>
      <c r="K46" s="476">
        <f>(J46-I46)/J46</f>
        <v>0.94117647058823528</v>
      </c>
      <c r="L46" s="476">
        <f>PRODUCT(K45:K46)</f>
        <v>0.94117647058823528</v>
      </c>
      <c r="M46" s="445"/>
    </row>
    <row r="47" spans="2:14" x14ac:dyDescent="0.25">
      <c r="B47" s="138"/>
      <c r="C47" s="471">
        <v>113</v>
      </c>
      <c r="D47" s="472">
        <v>41776</v>
      </c>
      <c r="E47" s="472">
        <v>41816</v>
      </c>
      <c r="F47" s="478" t="s">
        <v>76</v>
      </c>
      <c r="G47" s="474">
        <v>3</v>
      </c>
      <c r="H47" s="475">
        <f t="shared" si="0"/>
        <v>40</v>
      </c>
      <c r="I47" s="474">
        <v>0</v>
      </c>
      <c r="J47" s="474">
        <v>16</v>
      </c>
      <c r="K47" s="476">
        <f>(J47-I47)/J47</f>
        <v>1</v>
      </c>
      <c r="L47" s="476">
        <f>PRODUCT(K45:K47)</f>
        <v>0.94117647058823528</v>
      </c>
      <c r="M47" s="445"/>
    </row>
    <row r="48" spans="2:14" x14ac:dyDescent="0.25">
      <c r="B48" s="138"/>
      <c r="C48" s="471">
        <v>114</v>
      </c>
      <c r="D48" s="472">
        <v>40974</v>
      </c>
      <c r="E48" s="472">
        <v>41019</v>
      </c>
      <c r="F48" s="478" t="s">
        <v>76</v>
      </c>
      <c r="G48" s="474">
        <v>4</v>
      </c>
      <c r="H48" s="475">
        <f t="shared" si="0"/>
        <v>45</v>
      </c>
      <c r="I48" s="474">
        <v>0</v>
      </c>
      <c r="J48" s="474">
        <v>15</v>
      </c>
      <c r="K48" s="476">
        <f t="shared" ref="K48:K62" si="1">(J48-I48)/J48</f>
        <v>1</v>
      </c>
      <c r="L48" s="476">
        <f>PRODUCT(K45:K48)</f>
        <v>0.94117647058823528</v>
      </c>
      <c r="M48" s="445"/>
    </row>
    <row r="49" spans="2:13" x14ac:dyDescent="0.25">
      <c r="B49" s="138"/>
      <c r="C49" s="471">
        <v>115</v>
      </c>
      <c r="D49" s="472">
        <v>41291</v>
      </c>
      <c r="E49" s="472">
        <v>41348</v>
      </c>
      <c r="F49" s="473" t="s">
        <v>83</v>
      </c>
      <c r="G49" s="469">
        <v>5</v>
      </c>
      <c r="H49" s="475">
        <f t="shared" si="0"/>
        <v>57</v>
      </c>
      <c r="I49" s="474">
        <v>1</v>
      </c>
      <c r="J49" s="474">
        <v>14</v>
      </c>
      <c r="K49" s="476">
        <f t="shared" si="1"/>
        <v>0.9285714285714286</v>
      </c>
      <c r="L49" s="476">
        <f>PRODUCT(K45:K49)</f>
        <v>0.87394957983193278</v>
      </c>
      <c r="M49" s="445"/>
    </row>
    <row r="50" spans="2:13" x14ac:dyDescent="0.25">
      <c r="B50" s="138"/>
      <c r="C50" s="471">
        <v>116</v>
      </c>
      <c r="D50" s="472">
        <v>40808</v>
      </c>
      <c r="E50" s="472">
        <v>40890</v>
      </c>
      <c r="F50" s="478" t="s">
        <v>76</v>
      </c>
      <c r="G50" s="469">
        <v>6</v>
      </c>
      <c r="H50" s="475">
        <f t="shared" si="0"/>
        <v>82</v>
      </c>
      <c r="I50" s="474">
        <v>0</v>
      </c>
      <c r="J50" s="474">
        <v>13</v>
      </c>
      <c r="K50" s="476">
        <f t="shared" si="1"/>
        <v>1</v>
      </c>
      <c r="L50" s="476">
        <f>PRODUCT(K45:K50)</f>
        <v>0.87394957983193278</v>
      </c>
      <c r="M50" s="445"/>
    </row>
    <row r="51" spans="2:13" x14ac:dyDescent="0.25">
      <c r="B51" s="138"/>
      <c r="C51" s="471">
        <v>117</v>
      </c>
      <c r="D51" s="472">
        <v>41185</v>
      </c>
      <c r="E51" s="472">
        <v>41286</v>
      </c>
      <c r="F51" s="473" t="s">
        <v>83</v>
      </c>
      <c r="G51" s="469">
        <v>7</v>
      </c>
      <c r="H51" s="475">
        <f t="shared" si="0"/>
        <v>101</v>
      </c>
      <c r="I51" s="474">
        <v>1</v>
      </c>
      <c r="J51" s="474">
        <v>12</v>
      </c>
      <c r="K51" s="476">
        <f t="shared" si="1"/>
        <v>0.91666666666666663</v>
      </c>
      <c r="L51" s="476">
        <f>PRODUCT(K45:K51)</f>
        <v>0.80112044817927164</v>
      </c>
      <c r="M51" s="445"/>
    </row>
    <row r="52" spans="2:13" x14ac:dyDescent="0.25">
      <c r="B52" s="138"/>
      <c r="C52" s="471">
        <v>121</v>
      </c>
      <c r="D52" s="472">
        <v>41014</v>
      </c>
      <c r="E52" s="472">
        <v>41164</v>
      </c>
      <c r="F52" s="478" t="s">
        <v>76</v>
      </c>
      <c r="G52" s="469">
        <v>8</v>
      </c>
      <c r="H52" s="475">
        <f t="shared" si="0"/>
        <v>150</v>
      </c>
      <c r="I52" s="438">
        <v>0</v>
      </c>
      <c r="J52" s="474">
        <v>11</v>
      </c>
      <c r="K52" s="476">
        <f t="shared" si="1"/>
        <v>1</v>
      </c>
      <c r="L52" s="476">
        <f>PRODUCT(K45:K52)</f>
        <v>0.80112044817927164</v>
      </c>
      <c r="M52" s="445"/>
    </row>
    <row r="53" spans="2:13" x14ac:dyDescent="0.25">
      <c r="B53" s="138"/>
      <c r="C53" s="471">
        <v>122</v>
      </c>
      <c r="D53" s="472">
        <v>40743</v>
      </c>
      <c r="E53" s="472">
        <v>40904</v>
      </c>
      <c r="F53" s="478" t="s">
        <v>76</v>
      </c>
      <c r="G53" s="469">
        <v>9</v>
      </c>
      <c r="H53" s="475">
        <f t="shared" si="0"/>
        <v>161</v>
      </c>
      <c r="I53" s="438">
        <v>0</v>
      </c>
      <c r="J53" s="474">
        <v>10</v>
      </c>
      <c r="K53" s="476">
        <f t="shared" si="1"/>
        <v>1</v>
      </c>
      <c r="L53" s="476">
        <f>PRODUCT(K45:K53)</f>
        <v>0.80112044817927164</v>
      </c>
      <c r="M53" s="445"/>
    </row>
    <row r="54" spans="2:13" x14ac:dyDescent="0.25">
      <c r="B54" s="138"/>
      <c r="C54" s="471">
        <v>123</v>
      </c>
      <c r="D54" s="472">
        <v>40383</v>
      </c>
      <c r="E54" s="472">
        <v>40561</v>
      </c>
      <c r="F54" s="473" t="s">
        <v>83</v>
      </c>
      <c r="G54" s="469">
        <v>10</v>
      </c>
      <c r="H54" s="475">
        <f t="shared" si="0"/>
        <v>178</v>
      </c>
      <c r="I54" s="438">
        <v>1</v>
      </c>
      <c r="J54" s="474">
        <v>9</v>
      </c>
      <c r="K54" s="476">
        <f t="shared" si="1"/>
        <v>0.88888888888888884</v>
      </c>
      <c r="L54" s="476">
        <f>PRODUCT(K45:K54)</f>
        <v>0.71210706504824139</v>
      </c>
      <c r="M54" s="445"/>
    </row>
    <row r="55" spans="2:13" x14ac:dyDescent="0.25">
      <c r="B55" s="138"/>
      <c r="C55" s="471">
        <v>124</v>
      </c>
      <c r="D55" s="472">
        <v>40511</v>
      </c>
      <c r="E55" s="472">
        <v>40710</v>
      </c>
      <c r="F55" s="478" t="s">
        <v>76</v>
      </c>
      <c r="G55" s="469">
        <v>11</v>
      </c>
      <c r="H55" s="475">
        <f t="shared" si="0"/>
        <v>199</v>
      </c>
      <c r="I55" s="438">
        <v>0</v>
      </c>
      <c r="J55" s="474">
        <v>8</v>
      </c>
      <c r="K55" s="476">
        <f t="shared" si="1"/>
        <v>1</v>
      </c>
      <c r="L55" s="476">
        <f>PRODUCT(K45:K55)</f>
        <v>0.71210706504824139</v>
      </c>
      <c r="M55" s="445"/>
    </row>
    <row r="56" spans="2:13" x14ac:dyDescent="0.25">
      <c r="B56" s="138"/>
      <c r="C56" s="471">
        <v>125</v>
      </c>
      <c r="D56" s="472">
        <v>41322</v>
      </c>
      <c r="E56" s="472">
        <v>41525</v>
      </c>
      <c r="F56" s="478" t="s">
        <v>76</v>
      </c>
      <c r="G56" s="469">
        <v>12</v>
      </c>
      <c r="H56" s="475">
        <f t="shared" si="0"/>
        <v>203</v>
      </c>
      <c r="I56" s="474">
        <v>0</v>
      </c>
      <c r="J56" s="474">
        <v>7</v>
      </c>
      <c r="K56" s="476">
        <f t="shared" si="1"/>
        <v>1</v>
      </c>
      <c r="L56" s="476">
        <f>PRODUCT(K45:K56)</f>
        <v>0.71210706504824139</v>
      </c>
      <c r="M56" s="445"/>
    </row>
    <row r="57" spans="2:13" x14ac:dyDescent="0.25">
      <c r="B57" s="138"/>
      <c r="C57" s="471">
        <v>126</v>
      </c>
      <c r="D57" s="483">
        <v>41045</v>
      </c>
      <c r="E57" s="472">
        <v>41276</v>
      </c>
      <c r="F57" s="473" t="s">
        <v>83</v>
      </c>
      <c r="G57" s="469">
        <v>13</v>
      </c>
      <c r="H57" s="475">
        <f t="shared" si="0"/>
        <v>231</v>
      </c>
      <c r="I57" s="484">
        <v>1</v>
      </c>
      <c r="J57" s="484">
        <v>6</v>
      </c>
      <c r="K57" s="476">
        <f t="shared" si="1"/>
        <v>0.83333333333333337</v>
      </c>
      <c r="L57" s="476">
        <f>PRODUCT(K45:K57)</f>
        <v>0.59342255420686785</v>
      </c>
      <c r="M57" s="445"/>
    </row>
    <row r="58" spans="2:13" x14ac:dyDescent="0.25">
      <c r="B58" s="138"/>
      <c r="C58" s="471">
        <v>127</v>
      </c>
      <c r="D58" s="483">
        <v>40398</v>
      </c>
      <c r="E58" s="472">
        <v>40648</v>
      </c>
      <c r="F58" s="473" t="s">
        <v>83</v>
      </c>
      <c r="G58" s="469">
        <v>14</v>
      </c>
      <c r="H58" s="475">
        <f t="shared" si="0"/>
        <v>250</v>
      </c>
      <c r="I58" s="484">
        <v>1</v>
      </c>
      <c r="J58" s="484">
        <v>5</v>
      </c>
      <c r="K58" s="476">
        <f t="shared" si="1"/>
        <v>0.8</v>
      </c>
      <c r="L58" s="476">
        <f>PRODUCT(K45:K58)</f>
        <v>0.4747380433654943</v>
      </c>
      <c r="M58" s="445"/>
    </row>
    <row r="59" spans="2:13" x14ac:dyDescent="0.25">
      <c r="B59" s="138"/>
      <c r="C59" s="471">
        <v>128</v>
      </c>
      <c r="D59" s="483">
        <v>40588</v>
      </c>
      <c r="E59" s="472">
        <v>40853</v>
      </c>
      <c r="F59" s="478" t="s">
        <v>76</v>
      </c>
      <c r="G59" s="469">
        <v>15</v>
      </c>
      <c r="H59" s="475">
        <f t="shared" si="0"/>
        <v>265</v>
      </c>
      <c r="I59" s="484">
        <v>0</v>
      </c>
      <c r="J59" s="484">
        <v>4</v>
      </c>
      <c r="K59" s="476">
        <f t="shared" si="1"/>
        <v>1</v>
      </c>
      <c r="L59" s="476">
        <f>PRODUCT(K45:K59)</f>
        <v>0.4747380433654943</v>
      </c>
      <c r="M59" s="445"/>
    </row>
    <row r="60" spans="2:13" x14ac:dyDescent="0.25">
      <c r="B60" s="138"/>
      <c r="C60" s="471">
        <v>129</v>
      </c>
      <c r="D60" s="472">
        <v>40377</v>
      </c>
      <c r="E60" s="472">
        <v>40661</v>
      </c>
      <c r="F60" s="478" t="s">
        <v>76</v>
      </c>
      <c r="G60" s="469">
        <v>16</v>
      </c>
      <c r="H60" s="475">
        <f t="shared" si="0"/>
        <v>284</v>
      </c>
      <c r="I60" s="438">
        <v>0</v>
      </c>
      <c r="J60" s="474">
        <v>3</v>
      </c>
      <c r="K60" s="476">
        <f t="shared" si="1"/>
        <v>1</v>
      </c>
      <c r="L60" s="476">
        <f>PRODUCT(K45:K60)</f>
        <v>0.4747380433654943</v>
      </c>
      <c r="M60" s="445"/>
    </row>
    <row r="61" spans="2:13" x14ac:dyDescent="0.25">
      <c r="B61" s="138"/>
      <c r="C61" s="471">
        <v>130</v>
      </c>
      <c r="D61" s="472">
        <v>40198</v>
      </c>
      <c r="E61" s="472">
        <v>40507</v>
      </c>
      <c r="F61" s="478" t="s">
        <v>76</v>
      </c>
      <c r="G61" s="469">
        <v>17</v>
      </c>
      <c r="H61" s="475">
        <f t="shared" si="0"/>
        <v>309</v>
      </c>
      <c r="I61" s="438">
        <v>0</v>
      </c>
      <c r="J61" s="474">
        <v>2</v>
      </c>
      <c r="K61" s="476">
        <f t="shared" si="1"/>
        <v>1</v>
      </c>
      <c r="L61" s="476">
        <f>PRODUCT(K45:K61)</f>
        <v>0.4747380433654943</v>
      </c>
      <c r="M61" s="445"/>
    </row>
    <row r="62" spans="2:13" x14ac:dyDescent="0.25">
      <c r="B62" s="138"/>
      <c r="C62" s="471">
        <v>131</v>
      </c>
      <c r="D62" s="472">
        <v>39906</v>
      </c>
      <c r="E62" s="472">
        <v>40248</v>
      </c>
      <c r="F62" s="478" t="s">
        <v>76</v>
      </c>
      <c r="G62" s="469">
        <v>18</v>
      </c>
      <c r="H62" s="475">
        <f t="shared" si="0"/>
        <v>342</v>
      </c>
      <c r="I62" s="438">
        <v>0</v>
      </c>
      <c r="J62" s="474">
        <v>1</v>
      </c>
      <c r="K62" s="476">
        <f t="shared" si="1"/>
        <v>1</v>
      </c>
      <c r="L62" s="476">
        <f>PRODUCT(K45:K62)</f>
        <v>0.4747380433654943</v>
      </c>
      <c r="M62" s="445"/>
    </row>
    <row r="63" spans="2:13" x14ac:dyDescent="0.25">
      <c r="B63" s="455"/>
      <c r="C63" s="456"/>
      <c r="D63" s="456"/>
      <c r="E63" s="456"/>
      <c r="F63" s="456"/>
      <c r="G63" s="456"/>
      <c r="H63" s="456"/>
      <c r="I63" s="456"/>
      <c r="J63" s="456"/>
      <c r="K63" s="456"/>
      <c r="L63" s="457"/>
      <c r="M63" s="458"/>
    </row>
    <row r="64" spans="2:13" x14ac:dyDescent="0.25">
      <c r="C64" s="7"/>
      <c r="D64" s="7"/>
      <c r="E64" s="7"/>
      <c r="F64" s="7"/>
      <c r="G64" s="7"/>
      <c r="H64" s="7"/>
      <c r="I64" s="7"/>
      <c r="J64" s="7"/>
      <c r="K64" s="7"/>
    </row>
    <row r="65" spans="2:13" x14ac:dyDescent="0.25">
      <c r="B65" s="440"/>
      <c r="C65" s="90"/>
      <c r="D65" s="90"/>
      <c r="E65" s="90"/>
      <c r="F65" s="90"/>
      <c r="G65" s="90"/>
      <c r="H65" s="90"/>
      <c r="I65" s="90"/>
      <c r="J65" s="90"/>
      <c r="K65" s="90"/>
      <c r="L65" s="441"/>
      <c r="M65" s="442"/>
    </row>
    <row r="66" spans="2:13" ht="24.75" customHeight="1" x14ac:dyDescent="0.25">
      <c r="B66" s="138"/>
      <c r="C66" s="3313" t="s">
        <v>1228</v>
      </c>
      <c r="D66" s="3314"/>
      <c r="E66" s="3314"/>
      <c r="F66" s="3314"/>
      <c r="G66" s="3314"/>
      <c r="H66" s="3314"/>
      <c r="I66" s="3314"/>
      <c r="J66" s="3314"/>
      <c r="K66" s="3314"/>
      <c r="L66" s="3314"/>
      <c r="M66" s="3315"/>
    </row>
    <row r="67" spans="2:13" x14ac:dyDescent="0.25">
      <c r="B67" s="138"/>
      <c r="C67" s="7"/>
      <c r="D67" s="7"/>
      <c r="E67" s="7"/>
      <c r="F67" s="7"/>
      <c r="G67" s="7"/>
      <c r="H67" s="7"/>
      <c r="I67" s="7"/>
      <c r="J67" s="7"/>
      <c r="K67" s="7"/>
      <c r="M67" s="445"/>
    </row>
    <row r="68" spans="2:13" x14ac:dyDescent="0.25">
      <c r="B68" s="138"/>
      <c r="C68" s="7"/>
      <c r="D68" s="7"/>
      <c r="E68" s="7"/>
      <c r="F68" s="7"/>
      <c r="G68" s="7"/>
      <c r="H68" s="7"/>
      <c r="I68" s="7"/>
      <c r="J68" s="7"/>
      <c r="K68" s="7"/>
      <c r="M68" s="445"/>
    </row>
    <row r="69" spans="2:13" x14ac:dyDescent="0.25">
      <c r="B69" s="138"/>
      <c r="C69" s="7"/>
      <c r="D69" s="7"/>
      <c r="E69" s="7"/>
      <c r="F69" s="7"/>
      <c r="G69" s="7"/>
      <c r="H69" s="7"/>
      <c r="I69" s="7"/>
      <c r="J69" s="7"/>
      <c r="K69" s="7"/>
      <c r="M69" s="445"/>
    </row>
    <row r="70" spans="2:13" x14ac:dyDescent="0.25">
      <c r="B70" s="138"/>
      <c r="C70" s="7"/>
      <c r="D70" s="7"/>
      <c r="E70" s="7"/>
      <c r="F70" s="7"/>
      <c r="G70" s="7"/>
      <c r="H70" s="7"/>
      <c r="I70" s="7"/>
      <c r="J70" s="7"/>
      <c r="K70" s="7"/>
      <c r="M70" s="445"/>
    </row>
    <row r="71" spans="2:13" x14ac:dyDescent="0.25">
      <c r="B71" s="138"/>
      <c r="C71" s="7"/>
      <c r="D71" s="7"/>
      <c r="E71" s="7"/>
      <c r="F71" s="7"/>
      <c r="G71" s="7"/>
      <c r="H71" s="7"/>
      <c r="I71" s="7"/>
      <c r="J71" s="7"/>
      <c r="K71" s="7"/>
      <c r="M71" s="445"/>
    </row>
    <row r="72" spans="2:13" x14ac:dyDescent="0.25">
      <c r="B72" s="138"/>
      <c r="C72" s="7"/>
      <c r="D72" s="7"/>
      <c r="E72" s="7"/>
      <c r="F72" s="7"/>
      <c r="G72" s="7"/>
      <c r="H72" s="7"/>
      <c r="I72" s="7"/>
      <c r="J72" s="7"/>
      <c r="K72" s="7"/>
      <c r="M72" s="445"/>
    </row>
    <row r="73" spans="2:13" x14ac:dyDescent="0.25">
      <c r="B73" s="138"/>
      <c r="C73" s="7"/>
      <c r="D73" s="7"/>
      <c r="E73" s="7"/>
      <c r="F73" s="7"/>
      <c r="G73" s="7"/>
      <c r="H73" s="7"/>
      <c r="I73" s="7"/>
      <c r="J73" s="7"/>
      <c r="K73" s="7"/>
      <c r="M73" s="445"/>
    </row>
    <row r="74" spans="2:13" x14ac:dyDescent="0.25">
      <c r="B74" s="138"/>
      <c r="C74" s="7"/>
      <c r="D74" s="7"/>
      <c r="E74" s="7"/>
      <c r="F74" s="7"/>
      <c r="G74" s="7"/>
      <c r="H74" s="7"/>
      <c r="I74" s="7"/>
      <c r="J74" s="7"/>
      <c r="K74" s="7"/>
      <c r="M74" s="445"/>
    </row>
    <row r="75" spans="2:13" x14ac:dyDescent="0.25">
      <c r="B75" s="138"/>
      <c r="C75" s="7"/>
      <c r="D75" s="7"/>
      <c r="E75" s="7"/>
      <c r="F75" s="7"/>
      <c r="G75" s="7"/>
      <c r="H75" s="7"/>
      <c r="I75" s="7"/>
      <c r="J75" s="7"/>
      <c r="K75" s="7"/>
      <c r="M75" s="445"/>
    </row>
    <row r="76" spans="2:13" x14ac:dyDescent="0.25">
      <c r="B76" s="138"/>
      <c r="C76" s="7"/>
      <c r="D76" s="7"/>
      <c r="E76" s="7"/>
      <c r="F76" s="7"/>
      <c r="G76" s="7"/>
      <c r="H76" s="7"/>
      <c r="I76" s="7"/>
      <c r="J76" s="7"/>
      <c r="K76" s="7"/>
      <c r="M76" s="445"/>
    </row>
    <row r="77" spans="2:13" x14ac:dyDescent="0.25">
      <c r="B77" s="138"/>
      <c r="C77" s="7"/>
      <c r="D77" s="7"/>
      <c r="E77" s="7"/>
      <c r="F77" s="7"/>
      <c r="G77" s="7"/>
      <c r="H77" s="7"/>
      <c r="I77" s="7"/>
      <c r="J77" s="7"/>
      <c r="K77" s="7"/>
      <c r="M77" s="445"/>
    </row>
    <row r="78" spans="2:13" x14ac:dyDescent="0.25">
      <c r="B78" s="138"/>
      <c r="C78" s="7"/>
      <c r="D78" s="7"/>
      <c r="E78" s="7"/>
      <c r="F78" s="7"/>
      <c r="G78" s="7"/>
      <c r="H78" s="7"/>
      <c r="I78" s="7"/>
      <c r="J78" s="7"/>
      <c r="K78" s="7"/>
      <c r="M78" s="445"/>
    </row>
    <row r="79" spans="2:13" x14ac:dyDescent="0.25">
      <c r="B79" s="138"/>
      <c r="C79" s="7"/>
      <c r="D79" s="7"/>
      <c r="E79" s="7"/>
      <c r="F79" s="7"/>
      <c r="G79" s="7"/>
      <c r="H79" s="7"/>
      <c r="I79" s="7"/>
      <c r="J79" s="7"/>
      <c r="K79" s="7"/>
      <c r="M79" s="445"/>
    </row>
    <row r="80" spans="2:13" x14ac:dyDescent="0.25">
      <c r="B80" s="138"/>
      <c r="C80" s="7"/>
      <c r="D80" s="7"/>
      <c r="E80" s="7"/>
      <c r="F80" s="7"/>
      <c r="G80" s="7"/>
      <c r="H80" s="7"/>
      <c r="I80" s="7"/>
      <c r="J80" s="7"/>
      <c r="K80" s="7"/>
      <c r="M80" s="445"/>
    </row>
    <row r="81" spans="2:13" x14ac:dyDescent="0.25">
      <c r="B81" s="138"/>
      <c r="C81" s="7"/>
      <c r="D81" s="7"/>
      <c r="E81" s="7"/>
      <c r="F81" s="7"/>
      <c r="G81" s="7"/>
      <c r="H81" s="7"/>
      <c r="I81" s="7"/>
      <c r="J81" s="7"/>
      <c r="K81" s="7"/>
      <c r="M81" s="445"/>
    </row>
    <row r="82" spans="2:13" x14ac:dyDescent="0.25">
      <c r="B82" s="138"/>
      <c r="C82" s="7"/>
      <c r="D82" s="7"/>
      <c r="E82" s="7"/>
      <c r="F82" s="7"/>
      <c r="G82" s="7"/>
      <c r="H82" s="7"/>
      <c r="I82" s="7"/>
      <c r="J82" s="7"/>
      <c r="K82" s="7"/>
      <c r="M82" s="445"/>
    </row>
    <row r="83" spans="2:13" x14ac:dyDescent="0.25">
      <c r="B83" s="138"/>
      <c r="C83" s="7"/>
      <c r="D83" s="7"/>
      <c r="E83" s="7"/>
      <c r="F83" s="7"/>
      <c r="G83" s="7"/>
      <c r="H83" s="7"/>
      <c r="I83" s="7"/>
      <c r="J83" s="7"/>
      <c r="K83" s="7"/>
      <c r="M83" s="445"/>
    </row>
    <row r="84" spans="2:13" x14ac:dyDescent="0.25">
      <c r="B84" s="138"/>
      <c r="C84" s="7"/>
      <c r="D84" s="7"/>
      <c r="E84" s="7"/>
      <c r="F84" s="7"/>
      <c r="G84" s="7"/>
      <c r="H84" s="7"/>
      <c r="I84" s="7"/>
      <c r="J84" s="7"/>
      <c r="K84" s="7"/>
      <c r="M84" s="445"/>
    </row>
    <row r="85" spans="2:13" x14ac:dyDescent="0.25">
      <c r="B85" s="138"/>
      <c r="C85" s="7"/>
      <c r="D85" s="7"/>
      <c r="E85" s="7"/>
      <c r="F85" s="7"/>
      <c r="G85" s="7"/>
      <c r="H85" s="7"/>
      <c r="I85" s="7"/>
      <c r="J85" s="7"/>
      <c r="K85" s="7"/>
      <c r="M85" s="445"/>
    </row>
    <row r="86" spans="2:13" x14ac:dyDescent="0.25">
      <c r="B86" s="138"/>
      <c r="C86" s="7"/>
      <c r="D86" s="7"/>
      <c r="E86" s="7"/>
      <c r="F86" s="7"/>
      <c r="G86" s="7"/>
      <c r="H86" s="7"/>
      <c r="I86" s="7"/>
      <c r="J86" s="7"/>
      <c r="K86" s="7"/>
      <c r="M86" s="445"/>
    </row>
    <row r="87" spans="2:13" x14ac:dyDescent="0.25">
      <c r="B87" s="138"/>
      <c r="C87" s="7"/>
      <c r="D87" s="7"/>
      <c r="E87" s="7"/>
      <c r="F87" s="7"/>
      <c r="G87" s="7"/>
      <c r="H87" s="7"/>
      <c r="I87" s="7"/>
      <c r="J87" s="7"/>
      <c r="K87" s="7"/>
      <c r="M87" s="445"/>
    </row>
    <row r="88" spans="2:13" x14ac:dyDescent="0.25">
      <c r="B88" s="138"/>
      <c r="C88" s="7"/>
      <c r="D88" s="7"/>
      <c r="E88" s="7"/>
      <c r="F88" s="7"/>
      <c r="G88" s="7"/>
      <c r="H88" s="7"/>
      <c r="I88" s="7"/>
      <c r="J88" s="7"/>
      <c r="K88" s="7"/>
      <c r="M88" s="445"/>
    </row>
    <row r="89" spans="2:13" x14ac:dyDescent="0.25">
      <c r="B89" s="138"/>
      <c r="C89" s="7"/>
      <c r="D89" s="7"/>
      <c r="E89" s="7"/>
      <c r="F89" s="7"/>
      <c r="G89" s="7"/>
      <c r="H89" s="7"/>
      <c r="I89" s="7"/>
      <c r="J89" s="7"/>
      <c r="K89" s="7"/>
      <c r="M89" s="445"/>
    </row>
    <row r="90" spans="2:13" x14ac:dyDescent="0.25">
      <c r="B90" s="138"/>
      <c r="C90" s="7"/>
      <c r="D90" s="7"/>
      <c r="E90" s="7"/>
      <c r="F90" s="7"/>
      <c r="G90" s="7"/>
      <c r="H90" s="7"/>
      <c r="I90" s="7"/>
      <c r="J90" s="7"/>
      <c r="K90" s="7"/>
      <c r="M90" s="445"/>
    </row>
    <row r="91" spans="2:13" x14ac:dyDescent="0.25">
      <c r="B91" s="138"/>
      <c r="C91" s="7"/>
      <c r="D91" s="7"/>
      <c r="E91" s="7"/>
      <c r="F91" s="7"/>
      <c r="G91" s="7"/>
      <c r="H91" s="7"/>
      <c r="I91" s="7"/>
      <c r="J91" s="7"/>
      <c r="K91" s="7"/>
      <c r="M91" s="445"/>
    </row>
    <row r="92" spans="2:13" x14ac:dyDescent="0.25">
      <c r="B92" s="138"/>
      <c r="C92" s="7"/>
      <c r="D92" s="7"/>
      <c r="E92" s="7"/>
      <c r="F92" s="7"/>
      <c r="G92" s="7"/>
      <c r="H92" s="7"/>
      <c r="I92" s="7"/>
      <c r="J92" s="7"/>
      <c r="K92" s="7"/>
      <c r="M92" s="445"/>
    </row>
    <row r="93" spans="2:13" x14ac:dyDescent="0.25">
      <c r="B93" s="138"/>
      <c r="C93" s="7"/>
      <c r="D93" s="7"/>
      <c r="E93" s="7"/>
      <c r="F93" s="7"/>
      <c r="G93" s="7"/>
      <c r="H93" s="7"/>
      <c r="I93" s="7"/>
      <c r="J93" s="7"/>
      <c r="K93" s="7"/>
      <c r="M93" s="445"/>
    </row>
    <row r="94" spans="2:13" x14ac:dyDescent="0.25">
      <c r="B94" s="138"/>
      <c r="C94" s="7"/>
      <c r="D94" s="7"/>
      <c r="E94" s="7"/>
      <c r="F94" s="7"/>
      <c r="G94" s="7"/>
      <c r="H94" s="7"/>
      <c r="I94" s="7"/>
      <c r="J94" s="7"/>
      <c r="K94" s="7"/>
      <c r="M94" s="445"/>
    </row>
    <row r="95" spans="2:13" x14ac:dyDescent="0.25">
      <c r="B95" s="455"/>
      <c r="C95" s="456"/>
      <c r="D95" s="456"/>
      <c r="E95" s="456"/>
      <c r="F95" s="456"/>
      <c r="G95" s="456"/>
      <c r="H95" s="456"/>
      <c r="I95" s="456"/>
      <c r="J95" s="456"/>
      <c r="K95" s="456"/>
      <c r="L95" s="457"/>
      <c r="M95" s="458"/>
    </row>
    <row r="96" spans="2:13" x14ac:dyDescent="0.25">
      <c r="C96" s="7"/>
      <c r="D96" s="7"/>
      <c r="E96" s="7"/>
      <c r="F96" s="7"/>
      <c r="G96" s="7"/>
      <c r="H96" s="7"/>
      <c r="I96" s="7"/>
      <c r="J96" s="7"/>
      <c r="K96" s="7"/>
    </row>
    <row r="97" spans="3:11" x14ac:dyDescent="0.25">
      <c r="C97" s="7"/>
      <c r="D97" s="7"/>
      <c r="E97" s="7"/>
      <c r="F97" s="7"/>
      <c r="G97" s="7"/>
      <c r="H97" s="7"/>
      <c r="I97" s="7"/>
      <c r="J97" s="7"/>
      <c r="K97" s="7"/>
    </row>
    <row r="98" spans="3:11" x14ac:dyDescent="0.25">
      <c r="C98" s="7"/>
      <c r="D98" s="7"/>
      <c r="E98" s="7"/>
      <c r="F98" s="7"/>
      <c r="G98" s="7"/>
      <c r="H98" s="7"/>
      <c r="I98" s="7"/>
      <c r="J98" s="7"/>
      <c r="K98" s="7"/>
    </row>
    <row r="99" spans="3:11" x14ac:dyDescent="0.25">
      <c r="C99" s="7"/>
      <c r="D99" s="7"/>
      <c r="E99" s="7"/>
      <c r="F99" s="7"/>
      <c r="G99" s="7"/>
      <c r="H99" s="7"/>
      <c r="I99" s="7"/>
      <c r="J99" s="7"/>
      <c r="K99" s="7"/>
    </row>
    <row r="100" spans="3:11" x14ac:dyDescent="0.25">
      <c r="C100" s="7"/>
      <c r="D100" s="7"/>
      <c r="E100" s="7"/>
      <c r="F100" s="7"/>
      <c r="G100" s="7"/>
      <c r="H100" s="7"/>
      <c r="I100" s="7"/>
      <c r="J100" s="7"/>
      <c r="K100" s="7"/>
    </row>
    <row r="101" spans="3:11" x14ac:dyDescent="0.25">
      <c r="C101" s="7"/>
      <c r="D101" s="7"/>
      <c r="E101" s="7"/>
      <c r="F101" s="7"/>
      <c r="G101" s="7"/>
      <c r="H101" s="7"/>
      <c r="I101" s="7"/>
      <c r="J101" s="7"/>
      <c r="K101" s="7"/>
    </row>
    <row r="102" spans="3:11" x14ac:dyDescent="0.25">
      <c r="C102" s="7"/>
      <c r="D102" s="7"/>
      <c r="E102" s="7"/>
      <c r="F102" s="7"/>
      <c r="G102" s="7"/>
      <c r="H102" s="7"/>
      <c r="I102" s="7"/>
      <c r="J102" s="7"/>
      <c r="K102" s="7"/>
    </row>
    <row r="103" spans="3:11" x14ac:dyDescent="0.25">
      <c r="C103" s="7"/>
      <c r="D103" s="7"/>
      <c r="E103" s="7"/>
      <c r="F103" s="7"/>
      <c r="G103" s="7"/>
      <c r="H103" s="7"/>
      <c r="I103" s="7"/>
      <c r="J103" s="7"/>
      <c r="K103" s="7"/>
    </row>
    <row r="104" spans="3:11" x14ac:dyDescent="0.25">
      <c r="C104" s="7"/>
      <c r="D104" s="7"/>
      <c r="E104" s="7"/>
      <c r="F104" s="7"/>
      <c r="G104" s="7"/>
      <c r="H104" s="7"/>
      <c r="I104" s="7"/>
      <c r="J104" s="7"/>
      <c r="K104" s="7"/>
    </row>
    <row r="105" spans="3:11" x14ac:dyDescent="0.25">
      <c r="C105" s="7"/>
      <c r="D105" s="7"/>
      <c r="E105" s="7"/>
      <c r="F105" s="7"/>
      <c r="G105" s="7"/>
      <c r="H105" s="7"/>
      <c r="I105" s="7"/>
      <c r="J105" s="7"/>
      <c r="K105" s="7"/>
    </row>
    <row r="106" spans="3:11" x14ac:dyDescent="0.25">
      <c r="C106" s="7"/>
      <c r="D106" s="7"/>
      <c r="E106" s="7"/>
      <c r="F106" s="7"/>
      <c r="G106" s="7"/>
      <c r="H106" s="7"/>
      <c r="I106" s="7"/>
      <c r="J106" s="7"/>
      <c r="K106" s="7"/>
    </row>
    <row r="107" spans="3:11" x14ac:dyDescent="0.25">
      <c r="C107" s="7"/>
      <c r="D107" s="7"/>
      <c r="E107" s="7"/>
      <c r="F107" s="7"/>
      <c r="G107" s="7"/>
      <c r="H107" s="7"/>
      <c r="I107" s="7"/>
      <c r="J107" s="7"/>
      <c r="K107" s="7"/>
    </row>
    <row r="108" spans="3:11" x14ac:dyDescent="0.25">
      <c r="C108" s="7"/>
      <c r="D108" s="7"/>
      <c r="E108" s="7"/>
      <c r="F108" s="7"/>
      <c r="G108" s="7"/>
      <c r="H108" s="7"/>
      <c r="I108" s="7"/>
      <c r="J108" s="7"/>
      <c r="K108" s="7"/>
    </row>
    <row r="109" spans="3:11" x14ac:dyDescent="0.25">
      <c r="C109" s="7"/>
      <c r="D109" s="7"/>
      <c r="E109" s="7"/>
      <c r="F109" s="7"/>
      <c r="G109" s="7"/>
      <c r="H109" s="7"/>
      <c r="I109" s="7"/>
      <c r="J109" s="7"/>
      <c r="K109" s="7"/>
    </row>
    <row r="110" spans="3:11" x14ac:dyDescent="0.25">
      <c r="C110" s="7"/>
      <c r="D110" s="7"/>
      <c r="E110" s="7"/>
      <c r="F110" s="7"/>
      <c r="G110" s="7"/>
      <c r="H110" s="7"/>
      <c r="I110" s="7"/>
      <c r="J110" s="7"/>
      <c r="K110" s="7"/>
    </row>
    <row r="111" spans="3:11" x14ac:dyDescent="0.25">
      <c r="C111" s="7"/>
      <c r="D111" s="7"/>
      <c r="E111" s="7"/>
      <c r="F111" s="7"/>
      <c r="G111" s="7"/>
      <c r="H111" s="7"/>
      <c r="I111" s="7"/>
      <c r="J111" s="7"/>
      <c r="K111" s="7"/>
    </row>
    <row r="112" spans="3:11" x14ac:dyDescent="0.25">
      <c r="C112" s="7"/>
      <c r="D112" s="7"/>
      <c r="E112" s="7"/>
      <c r="F112" s="7"/>
      <c r="G112" s="7"/>
      <c r="H112" s="7"/>
      <c r="I112" s="7"/>
      <c r="J112" s="7"/>
      <c r="K112" s="7"/>
    </row>
    <row r="113" spans="3:11" x14ac:dyDescent="0.25">
      <c r="C113" s="7"/>
      <c r="D113" s="7"/>
      <c r="E113" s="7"/>
      <c r="F113" s="7"/>
      <c r="G113" s="7"/>
      <c r="H113" s="7"/>
      <c r="I113" s="7"/>
      <c r="J113" s="7"/>
      <c r="K113" s="7"/>
    </row>
    <row r="114" spans="3:11" x14ac:dyDescent="0.25">
      <c r="C114" s="7"/>
      <c r="D114" s="7"/>
      <c r="E114" s="7"/>
      <c r="F114" s="7"/>
      <c r="G114" s="7"/>
      <c r="H114" s="7"/>
      <c r="I114" s="7"/>
      <c r="J114" s="7"/>
      <c r="K114" s="7"/>
    </row>
    <row r="115" spans="3:11" x14ac:dyDescent="0.25">
      <c r="C115" s="7"/>
      <c r="D115" s="7"/>
      <c r="E115" s="7"/>
      <c r="F115" s="7"/>
      <c r="G115" s="7"/>
      <c r="H115" s="7"/>
      <c r="I115" s="7"/>
      <c r="J115" s="7"/>
      <c r="K115" s="7"/>
    </row>
    <row r="116" spans="3:11" x14ac:dyDescent="0.25">
      <c r="C116" s="7"/>
      <c r="D116" s="7"/>
      <c r="E116" s="7"/>
      <c r="F116" s="7"/>
      <c r="G116" s="7"/>
      <c r="H116" s="7"/>
      <c r="I116" s="7"/>
      <c r="J116" s="7"/>
      <c r="K116" s="7"/>
    </row>
    <row r="117" spans="3:11" x14ac:dyDescent="0.25">
      <c r="C117" s="7"/>
      <c r="D117" s="7"/>
      <c r="E117" s="7"/>
      <c r="F117" s="7"/>
      <c r="G117" s="7"/>
      <c r="H117" s="7"/>
      <c r="I117" s="7"/>
      <c r="J117" s="7"/>
    </row>
    <row r="118" spans="3:11" x14ac:dyDescent="0.25">
      <c r="G118" s="7"/>
      <c r="H118" s="7"/>
      <c r="I118" s="7"/>
      <c r="J118" s="7"/>
    </row>
    <row r="119" spans="3:11" x14ac:dyDescent="0.25">
      <c r="G119" s="7"/>
      <c r="H119" s="7"/>
      <c r="I119" s="7"/>
      <c r="J119" s="7"/>
    </row>
  </sheetData>
  <sheetProtection algorithmName="SHA-512" hashValue="nWomhUOlY6LvMcyR31ZciPjLvm+TXv8uhKv5QTPHtUJM6cHPekX3F1PupKh5j7o/njDtqN7O+lIt336CdffXdA==" saltValue="wauBCO7eTC6L8NRL3YJHNA==" spinCount="100000" sheet="1" objects="1" scenarios="1"/>
  <mergeCells count="54">
    <mergeCell ref="C42:M42"/>
    <mergeCell ref="C66:M66"/>
    <mergeCell ref="L37:M38"/>
    <mergeCell ref="G38:I38"/>
    <mergeCell ref="C35:F35"/>
    <mergeCell ref="G35:J35"/>
    <mergeCell ref="K35:M35"/>
    <mergeCell ref="C37:E37"/>
    <mergeCell ref="C38:E38"/>
    <mergeCell ref="F37:F38"/>
    <mergeCell ref="K36:M36"/>
    <mergeCell ref="G37:I37"/>
    <mergeCell ref="J37:J38"/>
    <mergeCell ref="I31:J31"/>
    <mergeCell ref="I32:J32"/>
    <mergeCell ref="I33:J33"/>
    <mergeCell ref="C36:F36"/>
    <mergeCell ref="G36:J36"/>
    <mergeCell ref="C31:D31"/>
    <mergeCell ref="E31:F31"/>
    <mergeCell ref="C32:D32"/>
    <mergeCell ref="E32:F32"/>
    <mergeCell ref="G31:H31"/>
    <mergeCell ref="G32:H32"/>
    <mergeCell ref="C33:D33"/>
    <mergeCell ref="E33:F33"/>
    <mergeCell ref="G33:H33"/>
    <mergeCell ref="C11:F11"/>
    <mergeCell ref="K11:L11"/>
    <mergeCell ref="C2:G2"/>
    <mergeCell ref="C7:F8"/>
    <mergeCell ref="G7:H7"/>
    <mergeCell ref="I7:J7"/>
    <mergeCell ref="K8:L8"/>
    <mergeCell ref="C9:F9"/>
    <mergeCell ref="K9:L9"/>
    <mergeCell ref="D10:F10"/>
    <mergeCell ref="K10:L10"/>
    <mergeCell ref="C6:H6"/>
    <mergeCell ref="C30:F30"/>
    <mergeCell ref="G30:J30"/>
    <mergeCell ref="C12:F12"/>
    <mergeCell ref="C14:E14"/>
    <mergeCell ref="C15:E17"/>
    <mergeCell ref="C25:G25"/>
    <mergeCell ref="C26:E26"/>
    <mergeCell ref="F26:G26"/>
    <mergeCell ref="C27:E27"/>
    <mergeCell ref="F27:G27"/>
    <mergeCell ref="C29:F29"/>
    <mergeCell ref="G29:J29"/>
    <mergeCell ref="C24:G24"/>
    <mergeCell ref="F14:H14"/>
    <mergeCell ref="F15:H17"/>
  </mergeCells>
  <hyperlinks>
    <hyperlink ref="B3" location="Content!A1" display="Content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8D24-B8CB-4357-B1E1-0ECA19883A04}">
  <dimension ref="A1:H234"/>
  <sheetViews>
    <sheetView workbookViewId="0"/>
  </sheetViews>
  <sheetFormatPr baseColWidth="10" defaultRowHeight="15" x14ac:dyDescent="0.25"/>
  <cols>
    <col min="1" max="1" width="4.7109375" style="209" customWidth="1"/>
    <col min="2" max="2" width="3.7109375" style="285" customWidth="1"/>
    <col min="3" max="3" width="27.85546875" style="1" customWidth="1"/>
    <col min="4" max="4" width="34.7109375" style="1" customWidth="1"/>
    <col min="5" max="5" width="44.42578125" style="1" customWidth="1"/>
    <col min="6" max="6" width="19.7109375" style="299" customWidth="1"/>
    <col min="7" max="7" width="23.42578125" style="1" customWidth="1"/>
    <col min="8" max="8" width="35.42578125" style="1" customWidth="1"/>
  </cols>
  <sheetData>
    <row r="1" spans="1:8" ht="11.25" customHeight="1" x14ac:dyDescent="0.25">
      <c r="A1" s="205"/>
      <c r="B1" s="279"/>
      <c r="C1" s="120"/>
      <c r="D1" s="120"/>
      <c r="E1" s="120"/>
      <c r="F1" s="293"/>
      <c r="G1" s="120"/>
      <c r="H1" s="120"/>
    </row>
    <row r="2" spans="1:8" ht="30" customHeight="1" x14ac:dyDescent="0.25">
      <c r="A2" s="206"/>
      <c r="C2" s="1012" t="s">
        <v>3418</v>
      </c>
      <c r="E2" s="121"/>
      <c r="F2" s="294"/>
    </row>
    <row r="3" spans="1:8" ht="27.75" customHeight="1" thickBot="1" x14ac:dyDescent="0.3">
      <c r="A3" s="207"/>
      <c r="B3" s="281"/>
      <c r="D3" s="122"/>
      <c r="E3" s="123"/>
      <c r="F3" s="294"/>
      <c r="G3" s="122"/>
      <c r="H3" s="122"/>
    </row>
    <row r="4" spans="1:8" ht="24.75" customHeight="1" x14ac:dyDescent="0.25">
      <c r="A4" s="201"/>
      <c r="B4" s="45" t="s">
        <v>71</v>
      </c>
      <c r="C4" s="972" t="s">
        <v>3109</v>
      </c>
      <c r="D4" s="45"/>
      <c r="E4" s="59"/>
      <c r="F4" s="983" t="s">
        <v>2596</v>
      </c>
      <c r="G4" s="972" t="s">
        <v>3109</v>
      </c>
      <c r="H4" s="45"/>
    </row>
    <row r="5" spans="1:8" ht="47.25" customHeight="1" x14ac:dyDescent="0.25">
      <c r="A5" s="201"/>
      <c r="B5" s="282">
        <v>1</v>
      </c>
      <c r="C5" s="43" t="s">
        <v>3111</v>
      </c>
      <c r="D5" s="43" t="s">
        <v>8</v>
      </c>
      <c r="E5" s="99" t="s">
        <v>73</v>
      </c>
      <c r="F5" s="109" t="s">
        <v>249</v>
      </c>
      <c r="G5" s="914" t="s">
        <v>3112</v>
      </c>
      <c r="H5" s="30" t="s">
        <v>8</v>
      </c>
    </row>
    <row r="6" spans="1:8" ht="33.75" x14ac:dyDescent="0.25">
      <c r="A6" s="201"/>
      <c r="B6" s="282">
        <v>1</v>
      </c>
      <c r="C6" s="30" t="s">
        <v>3113</v>
      </c>
      <c r="D6" s="30" t="s">
        <v>74</v>
      </c>
      <c r="E6" s="73" t="s">
        <v>75</v>
      </c>
      <c r="F6" s="110" t="s">
        <v>250</v>
      </c>
      <c r="G6" s="914" t="s">
        <v>3114</v>
      </c>
      <c r="H6" s="30" t="s">
        <v>198</v>
      </c>
    </row>
    <row r="7" spans="1:8" ht="33.75" x14ac:dyDescent="0.25">
      <c r="A7" s="201"/>
      <c r="B7" s="282">
        <v>1</v>
      </c>
      <c r="C7" s="30" t="s">
        <v>3115</v>
      </c>
      <c r="D7" s="30" t="s">
        <v>74</v>
      </c>
      <c r="E7" s="73" t="s">
        <v>75</v>
      </c>
      <c r="F7" s="110" t="s">
        <v>251</v>
      </c>
      <c r="G7" s="914" t="s">
        <v>3116</v>
      </c>
      <c r="H7" s="30" t="s">
        <v>198</v>
      </c>
    </row>
    <row r="8" spans="1:8" ht="24.75" customHeight="1" x14ac:dyDescent="0.25">
      <c r="A8" s="201"/>
      <c r="B8" s="45" t="s">
        <v>71</v>
      </c>
      <c r="C8" s="972" t="s">
        <v>3117</v>
      </c>
      <c r="D8" s="45"/>
      <c r="E8" s="59"/>
      <c r="F8" s="108" t="s">
        <v>2597</v>
      </c>
      <c r="G8" s="972" t="s">
        <v>3117</v>
      </c>
      <c r="H8" s="45"/>
    </row>
    <row r="9" spans="1:8" ht="47.25" customHeight="1" x14ac:dyDescent="0.25">
      <c r="A9" s="201"/>
      <c r="B9" s="282">
        <v>1</v>
      </c>
      <c r="C9" s="43" t="s">
        <v>3118</v>
      </c>
      <c r="D9" s="43" t="s">
        <v>8</v>
      </c>
      <c r="E9" s="99" t="s">
        <v>3119</v>
      </c>
      <c r="F9" s="109" t="s">
        <v>2599</v>
      </c>
      <c r="G9" s="914" t="s">
        <v>3120</v>
      </c>
      <c r="H9" s="30" t="s">
        <v>8</v>
      </c>
    </row>
    <row r="10" spans="1:8" ht="24.75" customHeight="1" x14ac:dyDescent="0.25">
      <c r="A10" s="985"/>
      <c r="B10" s="986" t="s">
        <v>71</v>
      </c>
      <c r="C10" s="987" t="s">
        <v>2601</v>
      </c>
      <c r="D10" s="986"/>
      <c r="E10" s="988"/>
      <c r="F10" s="989" t="s">
        <v>2600</v>
      </c>
      <c r="G10" s="987" t="s">
        <v>3117</v>
      </c>
      <c r="H10" s="986"/>
    </row>
    <row r="11" spans="1:8" ht="48" customHeight="1" x14ac:dyDescent="0.25">
      <c r="A11" s="985"/>
      <c r="B11" s="282">
        <v>1</v>
      </c>
      <c r="C11" s="43" t="s">
        <v>3121</v>
      </c>
      <c r="D11" s="43" t="s">
        <v>3122</v>
      </c>
      <c r="E11" s="99" t="s">
        <v>3123</v>
      </c>
      <c r="F11" s="109" t="s">
        <v>2602</v>
      </c>
      <c r="G11" s="914" t="s">
        <v>3124</v>
      </c>
      <c r="H11" s="43" t="s">
        <v>3122</v>
      </c>
    </row>
    <row r="12" spans="1:8" ht="24.75" customHeight="1" x14ac:dyDescent="0.25">
      <c r="A12" s="985"/>
      <c r="B12" s="986" t="s">
        <v>71</v>
      </c>
      <c r="C12" s="987" t="s">
        <v>3125</v>
      </c>
      <c r="D12" s="986"/>
      <c r="E12" s="988"/>
      <c r="F12" s="989" t="s">
        <v>2603</v>
      </c>
      <c r="G12" s="987" t="s">
        <v>3117</v>
      </c>
      <c r="H12" s="986"/>
    </row>
    <row r="13" spans="1:8" ht="24.75" customHeight="1" x14ac:dyDescent="0.25">
      <c r="A13" s="985"/>
      <c r="B13" s="986" t="s">
        <v>71</v>
      </c>
      <c r="C13" s="987" t="s">
        <v>2604</v>
      </c>
      <c r="D13" s="986"/>
      <c r="E13" s="988"/>
      <c r="F13" s="989" t="s">
        <v>1911</v>
      </c>
      <c r="G13" s="987" t="s">
        <v>3117</v>
      </c>
      <c r="H13" s="986"/>
    </row>
    <row r="14" spans="1:8" ht="63.75" customHeight="1" x14ac:dyDescent="0.25">
      <c r="A14" s="985"/>
      <c r="B14" s="282">
        <v>1</v>
      </c>
      <c r="C14" s="43" t="s">
        <v>3126</v>
      </c>
      <c r="D14" s="30" t="s">
        <v>3127</v>
      </c>
      <c r="E14" s="984" t="s">
        <v>3110</v>
      </c>
      <c r="F14" s="110" t="s">
        <v>2605</v>
      </c>
      <c r="G14" s="914" t="s">
        <v>3128</v>
      </c>
      <c r="H14" s="30" t="s">
        <v>2606</v>
      </c>
    </row>
    <row r="15" spans="1:8" ht="63.75" customHeight="1" x14ac:dyDescent="0.25">
      <c r="A15" s="985"/>
      <c r="B15" s="282">
        <v>1</v>
      </c>
      <c r="C15" s="43" t="s">
        <v>3129</v>
      </c>
      <c r="D15" s="43" t="s">
        <v>8</v>
      </c>
      <c r="E15" s="984" t="s">
        <v>3110</v>
      </c>
      <c r="F15" s="110" t="s">
        <v>2607</v>
      </c>
      <c r="G15" s="914" t="s">
        <v>3130</v>
      </c>
      <c r="H15" s="43" t="s">
        <v>8</v>
      </c>
    </row>
    <row r="16" spans="1:8" ht="63.75" customHeight="1" x14ac:dyDescent="0.25">
      <c r="A16" s="985"/>
      <c r="B16" s="282">
        <v>1</v>
      </c>
      <c r="C16" s="43" t="s">
        <v>3131</v>
      </c>
      <c r="D16" s="43" t="s">
        <v>8</v>
      </c>
      <c r="E16" s="984" t="s">
        <v>3110</v>
      </c>
      <c r="F16" s="110" t="s">
        <v>2608</v>
      </c>
      <c r="G16" s="914" t="s">
        <v>3132</v>
      </c>
      <c r="H16" s="43" t="s">
        <v>8</v>
      </c>
    </row>
    <row r="17" spans="1:8" ht="14.25" customHeight="1" x14ac:dyDescent="0.25">
      <c r="A17" s="985"/>
      <c r="B17" s="986"/>
      <c r="C17" s="987"/>
      <c r="D17" s="986"/>
      <c r="E17" s="988"/>
      <c r="F17" s="989"/>
      <c r="G17" s="987" t="s">
        <v>3117</v>
      </c>
      <c r="H17" s="986"/>
    </row>
    <row r="18" spans="1:8" ht="48" customHeight="1" x14ac:dyDescent="0.25">
      <c r="A18" s="985"/>
      <c r="B18" s="282">
        <v>1</v>
      </c>
      <c r="C18" s="43" t="s">
        <v>3133</v>
      </c>
      <c r="D18" s="30" t="s">
        <v>3134</v>
      </c>
      <c r="E18" s="984" t="s">
        <v>3110</v>
      </c>
      <c r="F18" s="110" t="s">
        <v>2609</v>
      </c>
      <c r="G18" s="914" t="s">
        <v>3135</v>
      </c>
      <c r="H18" s="30" t="s">
        <v>2610</v>
      </c>
    </row>
    <row r="19" spans="1:8" ht="42" customHeight="1" x14ac:dyDescent="0.25">
      <c r="A19" s="985"/>
      <c r="B19" s="282">
        <v>1</v>
      </c>
      <c r="C19" s="43" t="s">
        <v>3136</v>
      </c>
      <c r="D19" s="30" t="s">
        <v>3137</v>
      </c>
      <c r="E19" s="984" t="s">
        <v>3110</v>
      </c>
      <c r="F19" s="110" t="s">
        <v>2611</v>
      </c>
      <c r="G19" s="914" t="s">
        <v>3138</v>
      </c>
      <c r="H19" s="30" t="s">
        <v>2612</v>
      </c>
    </row>
    <row r="20" spans="1:8" ht="24.75" customHeight="1" x14ac:dyDescent="0.25">
      <c r="A20" s="985"/>
      <c r="B20" s="986" t="s">
        <v>71</v>
      </c>
      <c r="C20" s="987" t="s">
        <v>3139</v>
      </c>
      <c r="D20" s="986"/>
      <c r="E20" s="988"/>
      <c r="F20" s="989" t="s">
        <v>3140</v>
      </c>
      <c r="G20" s="987" t="s">
        <v>3139</v>
      </c>
      <c r="H20" s="986"/>
    </row>
    <row r="21" spans="1:8" ht="100.5" customHeight="1" x14ac:dyDescent="0.25">
      <c r="A21" s="985"/>
      <c r="B21" s="282">
        <v>1</v>
      </c>
      <c r="C21" s="43" t="s">
        <v>3141</v>
      </c>
      <c r="D21" s="30" t="s">
        <v>3142</v>
      </c>
      <c r="E21" s="984" t="s">
        <v>3110</v>
      </c>
      <c r="F21" s="110" t="s">
        <v>3143</v>
      </c>
      <c r="G21" s="288" t="s">
        <v>3144</v>
      </c>
      <c r="H21" s="30" t="s">
        <v>3145</v>
      </c>
    </row>
    <row r="22" spans="1:8" ht="21" customHeight="1" x14ac:dyDescent="0.25">
      <c r="A22" s="202"/>
      <c r="B22" s="276">
        <v>1</v>
      </c>
      <c r="C22" s="971" t="s">
        <v>3146</v>
      </c>
      <c r="D22" s="47"/>
      <c r="E22" s="96"/>
      <c r="F22" s="296" t="s">
        <v>2613</v>
      </c>
      <c r="G22" s="103" t="s">
        <v>192</v>
      </c>
      <c r="H22" s="47"/>
    </row>
    <row r="23" spans="1:8" ht="21" customHeight="1" x14ac:dyDescent="0.25">
      <c r="A23" s="202"/>
      <c r="B23" s="276">
        <v>1</v>
      </c>
      <c r="C23" s="971" t="s">
        <v>2615</v>
      </c>
      <c r="D23" s="47"/>
      <c r="E23" s="96"/>
      <c r="F23" s="296" t="s">
        <v>2614</v>
      </c>
      <c r="G23" s="103" t="s">
        <v>192</v>
      </c>
      <c r="H23" s="47"/>
    </row>
    <row r="24" spans="1:8" ht="21" customHeight="1" x14ac:dyDescent="0.25">
      <c r="A24" s="202"/>
      <c r="B24" s="276">
        <v>1</v>
      </c>
      <c r="C24" s="971" t="s">
        <v>77</v>
      </c>
      <c r="D24" s="47"/>
      <c r="E24" s="96"/>
      <c r="F24" s="296" t="s">
        <v>252</v>
      </c>
      <c r="G24" s="103" t="s">
        <v>192</v>
      </c>
      <c r="H24" s="47"/>
    </row>
    <row r="25" spans="1:8" ht="61.5" customHeight="1" x14ac:dyDescent="0.25">
      <c r="A25" s="202"/>
      <c r="B25" s="116">
        <v>1</v>
      </c>
      <c r="C25" s="30" t="s">
        <v>184</v>
      </c>
      <c r="D25" s="30" t="s">
        <v>74</v>
      </c>
      <c r="E25" s="19" t="s">
        <v>781</v>
      </c>
      <c r="F25" s="111" t="s">
        <v>79</v>
      </c>
      <c r="G25" s="914" t="s">
        <v>193</v>
      </c>
      <c r="H25" s="30" t="s">
        <v>198</v>
      </c>
    </row>
    <row r="26" spans="1:8" ht="60.75" customHeight="1" x14ac:dyDescent="0.25">
      <c r="A26" s="202"/>
      <c r="B26" s="116">
        <v>1</v>
      </c>
      <c r="C26" s="31" t="s">
        <v>185</v>
      </c>
      <c r="D26" s="31" t="s">
        <v>200</v>
      </c>
      <c r="E26" s="98" t="s">
        <v>189</v>
      </c>
      <c r="F26" s="111" t="s">
        <v>261</v>
      </c>
      <c r="G26" s="914" t="s">
        <v>194</v>
      </c>
      <c r="H26" s="30" t="s">
        <v>201</v>
      </c>
    </row>
    <row r="27" spans="1:8" ht="39.75" customHeight="1" x14ac:dyDescent="0.25">
      <c r="A27" s="202"/>
      <c r="B27" s="116">
        <v>1</v>
      </c>
      <c r="C27" s="34" t="s">
        <v>510</v>
      </c>
      <c r="D27" s="34" t="s">
        <v>511</v>
      </c>
      <c r="E27" s="19" t="s">
        <v>512</v>
      </c>
      <c r="F27" s="302" t="s">
        <v>764</v>
      </c>
      <c r="G27" s="914" t="s">
        <v>513</v>
      </c>
      <c r="H27" s="30" t="s">
        <v>198</v>
      </c>
    </row>
    <row r="28" spans="1:8" ht="35.25" customHeight="1" x14ac:dyDescent="0.25">
      <c r="A28" s="202"/>
      <c r="B28" s="116">
        <v>1</v>
      </c>
      <c r="C28" s="30" t="s">
        <v>190</v>
      </c>
      <c r="D28" s="39" t="s">
        <v>8</v>
      </c>
      <c r="E28" s="100" t="s">
        <v>82</v>
      </c>
      <c r="F28" s="111" t="s">
        <v>262</v>
      </c>
      <c r="G28" s="914" t="s">
        <v>195</v>
      </c>
      <c r="H28" s="39" t="s">
        <v>8</v>
      </c>
    </row>
    <row r="29" spans="1:8" ht="22.5" x14ac:dyDescent="0.25">
      <c r="A29" s="202"/>
      <c r="B29" s="283">
        <v>1</v>
      </c>
      <c r="C29" s="30" t="s">
        <v>186</v>
      </c>
      <c r="D29" s="30" t="s">
        <v>145</v>
      </c>
      <c r="E29" s="100" t="s">
        <v>82</v>
      </c>
      <c r="F29" s="111" t="s">
        <v>263</v>
      </c>
      <c r="G29" s="914" t="s">
        <v>196</v>
      </c>
      <c r="H29" s="30" t="s">
        <v>199</v>
      </c>
    </row>
    <row r="30" spans="1:8" ht="67.5" customHeight="1" x14ac:dyDescent="0.25">
      <c r="A30" s="202"/>
      <c r="B30" s="277">
        <v>1</v>
      </c>
      <c r="C30" s="30" t="s">
        <v>828</v>
      </c>
      <c r="D30" s="30" t="s">
        <v>8</v>
      </c>
      <c r="E30" s="73" t="s">
        <v>782</v>
      </c>
      <c r="F30" s="110" t="s">
        <v>768</v>
      </c>
      <c r="G30" s="914" t="s">
        <v>829</v>
      </c>
      <c r="H30" s="30" t="s">
        <v>8</v>
      </c>
    </row>
    <row r="31" spans="1:8" ht="21" customHeight="1" x14ac:dyDescent="0.25">
      <c r="A31" s="71"/>
      <c r="B31" s="275">
        <v>1</v>
      </c>
      <c r="C31" s="75" t="s">
        <v>3109</v>
      </c>
      <c r="D31" s="990"/>
      <c r="E31" s="991"/>
      <c r="F31" s="112" t="s">
        <v>2616</v>
      </c>
      <c r="G31" s="992" t="s">
        <v>3109</v>
      </c>
      <c r="H31" s="72"/>
    </row>
    <row r="32" spans="1:8" ht="21" customHeight="1" x14ac:dyDescent="0.25">
      <c r="A32" s="71"/>
      <c r="B32" s="275" t="s">
        <v>102</v>
      </c>
      <c r="C32" s="75" t="s">
        <v>3147</v>
      </c>
      <c r="D32" s="990"/>
      <c r="E32" s="991"/>
      <c r="F32" s="112" t="s">
        <v>2617</v>
      </c>
      <c r="G32" s="992" t="s">
        <v>2618</v>
      </c>
      <c r="H32" s="72"/>
    </row>
    <row r="33" spans="1:8" ht="21" customHeight="1" x14ac:dyDescent="0.25">
      <c r="A33" s="71"/>
      <c r="B33" s="275" t="s">
        <v>102</v>
      </c>
      <c r="C33" s="75" t="s">
        <v>3148</v>
      </c>
      <c r="D33" s="990"/>
      <c r="E33" s="991"/>
      <c r="F33" s="112" t="s">
        <v>369</v>
      </c>
      <c r="G33" s="992" t="s">
        <v>370</v>
      </c>
      <c r="H33" s="72"/>
    </row>
    <row r="34" spans="1:8" ht="21" customHeight="1" x14ac:dyDescent="0.25">
      <c r="A34" s="993"/>
      <c r="B34" s="994" t="s">
        <v>102</v>
      </c>
      <c r="C34" s="995" t="s">
        <v>3149</v>
      </c>
      <c r="D34" s="996"/>
      <c r="E34" s="997"/>
      <c r="F34" s="998" t="s">
        <v>3150</v>
      </c>
      <c r="G34" s="999" t="s">
        <v>3149</v>
      </c>
      <c r="H34" s="1000"/>
    </row>
    <row r="35" spans="1:8" ht="21" customHeight="1" x14ac:dyDescent="0.25">
      <c r="A35" s="993"/>
      <c r="B35" s="994" t="s">
        <v>102</v>
      </c>
      <c r="C35" s="995" t="s">
        <v>3151</v>
      </c>
      <c r="D35" s="996"/>
      <c r="E35" s="997"/>
      <c r="F35" s="998" t="s">
        <v>3152</v>
      </c>
      <c r="G35" s="999" t="s">
        <v>3153</v>
      </c>
      <c r="H35" s="1000"/>
    </row>
    <row r="36" spans="1:8" ht="43.5" customHeight="1" x14ac:dyDescent="0.25">
      <c r="A36" s="1001"/>
      <c r="B36" s="277">
        <v>1</v>
      </c>
      <c r="C36" s="30" t="s">
        <v>3154</v>
      </c>
      <c r="D36" s="73" t="s">
        <v>137</v>
      </c>
      <c r="E36" s="73" t="s">
        <v>3420</v>
      </c>
      <c r="F36" s="110" t="s">
        <v>3155</v>
      </c>
      <c r="G36" s="914" t="s">
        <v>3156</v>
      </c>
      <c r="H36" s="30" t="s">
        <v>212</v>
      </c>
    </row>
    <row r="37" spans="1:8" ht="41.25" customHeight="1" x14ac:dyDescent="0.25">
      <c r="A37" s="1001"/>
      <c r="B37" s="277">
        <v>1</v>
      </c>
      <c r="C37" s="30" t="s">
        <v>3157</v>
      </c>
      <c r="D37" s="73" t="s">
        <v>3158</v>
      </c>
      <c r="E37" s="73" t="s">
        <v>3420</v>
      </c>
      <c r="F37" s="110" t="s">
        <v>3159</v>
      </c>
      <c r="G37" s="914" t="s">
        <v>3160</v>
      </c>
      <c r="H37" s="30" t="s">
        <v>3161</v>
      </c>
    </row>
    <row r="38" spans="1:8" ht="50.25" customHeight="1" x14ac:dyDescent="0.25">
      <c r="A38" s="1001"/>
      <c r="B38" s="277">
        <v>1</v>
      </c>
      <c r="C38" s="30" t="s">
        <v>3162</v>
      </c>
      <c r="D38" s="30" t="s">
        <v>3163</v>
      </c>
      <c r="E38" s="73" t="s">
        <v>3420</v>
      </c>
      <c r="F38" s="110" t="s">
        <v>3164</v>
      </c>
      <c r="G38" s="914" t="s">
        <v>3165</v>
      </c>
      <c r="H38" s="30" t="s">
        <v>3166</v>
      </c>
    </row>
    <row r="39" spans="1:8" ht="74.25" customHeight="1" x14ac:dyDescent="0.25">
      <c r="A39" s="1001"/>
      <c r="B39" s="277">
        <v>1</v>
      </c>
      <c r="C39" s="30" t="s">
        <v>3167</v>
      </c>
      <c r="D39" s="30" t="s">
        <v>3168</v>
      </c>
      <c r="E39" s="73" t="s">
        <v>3420</v>
      </c>
      <c r="F39" s="110" t="s">
        <v>2963</v>
      </c>
      <c r="G39" s="914" t="s">
        <v>3169</v>
      </c>
      <c r="H39" s="30" t="s">
        <v>3170</v>
      </c>
    </row>
    <row r="40" spans="1:8" ht="92.25" customHeight="1" x14ac:dyDescent="0.25">
      <c r="A40" s="1001"/>
      <c r="B40" s="277">
        <v>1</v>
      </c>
      <c r="C40" s="30" t="s">
        <v>3171</v>
      </c>
      <c r="D40" s="30" t="s">
        <v>3172</v>
      </c>
      <c r="E40" s="73" t="s">
        <v>3420</v>
      </c>
      <c r="F40" s="110" t="s">
        <v>3173</v>
      </c>
      <c r="G40" s="914" t="s">
        <v>3174</v>
      </c>
      <c r="H40" s="30" t="s">
        <v>3175</v>
      </c>
    </row>
    <row r="41" spans="1:8" ht="38.25" customHeight="1" x14ac:dyDescent="0.25">
      <c r="A41" s="1001"/>
      <c r="B41" s="277">
        <v>1</v>
      </c>
      <c r="C41" s="30" t="s">
        <v>3176</v>
      </c>
      <c r="D41" s="73" t="s">
        <v>137</v>
      </c>
      <c r="E41" s="73" t="s">
        <v>3420</v>
      </c>
      <c r="F41" s="110" t="s">
        <v>3177</v>
      </c>
      <c r="G41" s="914" t="s">
        <v>3178</v>
      </c>
      <c r="H41" s="30" t="s">
        <v>215</v>
      </c>
    </row>
    <row r="42" spans="1:8" ht="40.5" customHeight="1" x14ac:dyDescent="0.25">
      <c r="A42" s="1001"/>
      <c r="B42" s="277">
        <v>1</v>
      </c>
      <c r="C42" s="30" t="s">
        <v>3179</v>
      </c>
      <c r="D42" s="30" t="s">
        <v>3180</v>
      </c>
      <c r="E42" s="73" t="s">
        <v>3420</v>
      </c>
      <c r="F42" s="110" t="s">
        <v>3181</v>
      </c>
      <c r="G42" s="914" t="s">
        <v>3165</v>
      </c>
      <c r="H42" s="30" t="s">
        <v>2491</v>
      </c>
    </row>
    <row r="43" spans="1:8" ht="40.5" customHeight="1" x14ac:dyDescent="0.25">
      <c r="A43" s="1001"/>
      <c r="B43" s="277">
        <v>1</v>
      </c>
      <c r="C43" s="30" t="s">
        <v>3182</v>
      </c>
      <c r="D43" s="30" t="s">
        <v>3180</v>
      </c>
      <c r="E43" s="73" t="s">
        <v>3420</v>
      </c>
      <c r="F43" s="110" t="s">
        <v>3183</v>
      </c>
      <c r="G43" s="914" t="s">
        <v>3165</v>
      </c>
      <c r="H43" s="30" t="s">
        <v>2491</v>
      </c>
    </row>
    <row r="44" spans="1:8" ht="40.5" customHeight="1" x14ac:dyDescent="0.25">
      <c r="A44" s="1001"/>
      <c r="B44" s="277">
        <v>1</v>
      </c>
      <c r="C44" s="30" t="s">
        <v>3184</v>
      </c>
      <c r="D44" s="73" t="s">
        <v>137</v>
      </c>
      <c r="E44" s="73" t="s">
        <v>3420</v>
      </c>
      <c r="F44" s="110" t="s">
        <v>3185</v>
      </c>
      <c r="G44" s="914" t="s">
        <v>3186</v>
      </c>
      <c r="H44" s="30" t="s">
        <v>215</v>
      </c>
    </row>
    <row r="45" spans="1:8" ht="37.5" customHeight="1" x14ac:dyDescent="0.25">
      <c r="A45" s="1001"/>
      <c r="B45" s="277">
        <v>1</v>
      </c>
      <c r="C45" s="30" t="s">
        <v>3187</v>
      </c>
      <c r="D45" s="73" t="s">
        <v>137</v>
      </c>
      <c r="E45" s="73" t="s">
        <v>3420</v>
      </c>
      <c r="F45" s="110" t="s">
        <v>3188</v>
      </c>
      <c r="G45" s="914" t="s">
        <v>3189</v>
      </c>
      <c r="H45" s="30" t="s">
        <v>215</v>
      </c>
    </row>
    <row r="46" spans="1:8" ht="40.5" customHeight="1" x14ac:dyDescent="0.25">
      <c r="A46" s="1001"/>
      <c r="B46" s="277">
        <v>1</v>
      </c>
      <c r="C46" s="30" t="s">
        <v>3190</v>
      </c>
      <c r="D46" s="88" t="s">
        <v>3110</v>
      </c>
      <c r="E46" s="73" t="s">
        <v>3420</v>
      </c>
      <c r="F46" s="110" t="s">
        <v>3191</v>
      </c>
      <c r="G46" s="914" t="s">
        <v>3192</v>
      </c>
      <c r="H46" s="74" t="s">
        <v>3110</v>
      </c>
    </row>
    <row r="47" spans="1:8" ht="41.25" customHeight="1" x14ac:dyDescent="0.25">
      <c r="A47" s="1001"/>
      <c r="B47" s="277">
        <v>1</v>
      </c>
      <c r="C47" s="30" t="s">
        <v>3193</v>
      </c>
      <c r="D47" s="88" t="s">
        <v>3110</v>
      </c>
      <c r="E47" s="73" t="s">
        <v>3420</v>
      </c>
      <c r="F47" s="110" t="s">
        <v>3194</v>
      </c>
      <c r="G47" s="914" t="s">
        <v>3195</v>
      </c>
      <c r="H47" s="74" t="s">
        <v>3110</v>
      </c>
    </row>
    <row r="48" spans="1:8" ht="42.75" customHeight="1" x14ac:dyDescent="0.25">
      <c r="A48" s="1001"/>
      <c r="B48" s="277">
        <v>1</v>
      </c>
      <c r="C48" s="30" t="s">
        <v>3196</v>
      </c>
      <c r="D48" s="88" t="s">
        <v>3110</v>
      </c>
      <c r="E48" s="73" t="s">
        <v>3420</v>
      </c>
      <c r="F48" s="110" t="s">
        <v>3197</v>
      </c>
      <c r="G48" s="914" t="s">
        <v>3198</v>
      </c>
      <c r="H48" s="74" t="s">
        <v>3110</v>
      </c>
    </row>
    <row r="49" spans="1:8" ht="92.25" customHeight="1" x14ac:dyDescent="0.25">
      <c r="A49" s="1001"/>
      <c r="B49" s="277">
        <v>1</v>
      </c>
      <c r="C49" s="30" t="s">
        <v>3199</v>
      </c>
      <c r="D49" s="31" t="s">
        <v>3200</v>
      </c>
      <c r="E49" s="73" t="s">
        <v>3420</v>
      </c>
      <c r="F49" s="110" t="s">
        <v>3201</v>
      </c>
      <c r="G49" s="914" t="s">
        <v>3202</v>
      </c>
      <c r="H49" s="31" t="s">
        <v>2494</v>
      </c>
    </row>
    <row r="50" spans="1:8" ht="139.5" customHeight="1" x14ac:dyDescent="0.25">
      <c r="A50" s="1001"/>
      <c r="B50" s="277">
        <v>1</v>
      </c>
      <c r="C50" s="30" t="s">
        <v>3203</v>
      </c>
      <c r="D50" s="30" t="s">
        <v>3204</v>
      </c>
      <c r="E50" s="73" t="s">
        <v>3420</v>
      </c>
      <c r="F50" s="110" t="s">
        <v>3205</v>
      </c>
      <c r="G50" s="914" t="s">
        <v>3206</v>
      </c>
      <c r="H50" s="30" t="s">
        <v>2936</v>
      </c>
    </row>
    <row r="51" spans="1:8" ht="68.25" customHeight="1" x14ac:dyDescent="0.25">
      <c r="A51" s="1001"/>
      <c r="B51" s="277">
        <v>1</v>
      </c>
      <c r="C51" s="30" t="s">
        <v>3207</v>
      </c>
      <c r="D51" s="30" t="s">
        <v>3208</v>
      </c>
      <c r="E51" s="73" t="s">
        <v>3420</v>
      </c>
      <c r="F51" s="110" t="s">
        <v>3209</v>
      </c>
      <c r="G51" s="914" t="s">
        <v>3210</v>
      </c>
      <c r="H51" s="30" t="s">
        <v>2937</v>
      </c>
    </row>
    <row r="52" spans="1:8" ht="141.75" customHeight="1" x14ac:dyDescent="0.25">
      <c r="A52" s="1001"/>
      <c r="B52" s="277">
        <v>1</v>
      </c>
      <c r="C52" s="30" t="s">
        <v>3211</v>
      </c>
      <c r="D52" s="30" t="s">
        <v>3212</v>
      </c>
      <c r="E52" s="73" t="s">
        <v>3420</v>
      </c>
      <c r="F52" s="110" t="s">
        <v>3213</v>
      </c>
      <c r="G52" s="914" t="s">
        <v>3214</v>
      </c>
      <c r="H52" s="30" t="s">
        <v>2938</v>
      </c>
    </row>
    <row r="53" spans="1:8" ht="44.25" customHeight="1" x14ac:dyDescent="0.25">
      <c r="A53" s="1001"/>
      <c r="B53" s="277">
        <v>1</v>
      </c>
      <c r="C53" s="30" t="s">
        <v>3215</v>
      </c>
      <c r="D53" s="30" t="s">
        <v>3216</v>
      </c>
      <c r="E53" s="73" t="s">
        <v>3420</v>
      </c>
      <c r="F53" s="110" t="s">
        <v>3217</v>
      </c>
      <c r="G53" s="914" t="s">
        <v>3218</v>
      </c>
      <c r="H53" s="30" t="s">
        <v>3216</v>
      </c>
    </row>
    <row r="54" spans="1:8" ht="46.5" customHeight="1" x14ac:dyDescent="0.25">
      <c r="A54" s="1001"/>
      <c r="B54" s="277">
        <v>1</v>
      </c>
      <c r="C54" s="30" t="s">
        <v>3219</v>
      </c>
      <c r="D54" s="30" t="s">
        <v>3216</v>
      </c>
      <c r="E54" s="73" t="s">
        <v>3420</v>
      </c>
      <c r="F54" s="110" t="s">
        <v>3220</v>
      </c>
      <c r="G54" s="914" t="s">
        <v>3221</v>
      </c>
      <c r="H54" s="30" t="s">
        <v>3216</v>
      </c>
    </row>
    <row r="55" spans="1:8" ht="58.5" customHeight="1" x14ac:dyDescent="0.25">
      <c r="A55" s="1001"/>
      <c r="B55" s="277">
        <v>1</v>
      </c>
      <c r="C55" s="30" t="s">
        <v>3222</v>
      </c>
      <c r="D55" s="30" t="s">
        <v>3216</v>
      </c>
      <c r="E55" s="73" t="s">
        <v>3420</v>
      </c>
      <c r="F55" s="110" t="s">
        <v>3223</v>
      </c>
      <c r="G55" s="914" t="s">
        <v>3224</v>
      </c>
      <c r="H55" s="30" t="s">
        <v>3216</v>
      </c>
    </row>
    <row r="56" spans="1:8" ht="56.25" customHeight="1" x14ac:dyDescent="0.25">
      <c r="A56" s="1001"/>
      <c r="B56" s="277">
        <v>1</v>
      </c>
      <c r="C56" s="30" t="s">
        <v>3225</v>
      </c>
      <c r="D56" s="30" t="s">
        <v>3216</v>
      </c>
      <c r="E56" s="73" t="s">
        <v>3420</v>
      </c>
      <c r="F56" s="110" t="s">
        <v>3226</v>
      </c>
      <c r="G56" s="914" t="s">
        <v>3227</v>
      </c>
      <c r="H56" s="30" t="s">
        <v>3216</v>
      </c>
    </row>
    <row r="57" spans="1:8" ht="68.25" customHeight="1" x14ac:dyDescent="0.25">
      <c r="A57" s="1001"/>
      <c r="B57" s="277">
        <v>1</v>
      </c>
      <c r="C57" s="30" t="s">
        <v>3228</v>
      </c>
      <c r="D57" s="73" t="s">
        <v>3229</v>
      </c>
      <c r="E57" s="73" t="s">
        <v>3420</v>
      </c>
      <c r="F57" s="110" t="s">
        <v>3230</v>
      </c>
      <c r="G57" s="914" t="s">
        <v>3231</v>
      </c>
      <c r="H57" s="30" t="s">
        <v>2940</v>
      </c>
    </row>
    <row r="58" spans="1:8" ht="49.5" customHeight="1" x14ac:dyDescent="0.25">
      <c r="A58" s="1001"/>
      <c r="B58" s="277">
        <v>1</v>
      </c>
      <c r="C58" s="30" t="s">
        <v>3232</v>
      </c>
      <c r="D58" s="39" t="s">
        <v>8</v>
      </c>
      <c r="E58" s="73" t="s">
        <v>3420</v>
      </c>
      <c r="F58" s="110" t="s">
        <v>3233</v>
      </c>
      <c r="G58" s="914" t="s">
        <v>3234</v>
      </c>
      <c r="H58" s="39" t="s">
        <v>8</v>
      </c>
    </row>
    <row r="59" spans="1:8" ht="45" customHeight="1" x14ac:dyDescent="0.25">
      <c r="A59" s="1001"/>
      <c r="B59" s="277">
        <v>1</v>
      </c>
      <c r="C59" s="30" t="s">
        <v>3235</v>
      </c>
      <c r="D59" s="39" t="s">
        <v>8</v>
      </c>
      <c r="E59" s="73" t="s">
        <v>3420</v>
      </c>
      <c r="F59" s="110" t="s">
        <v>3236</v>
      </c>
      <c r="G59" s="914" t="s">
        <v>3237</v>
      </c>
      <c r="H59" s="39" t="s">
        <v>8</v>
      </c>
    </row>
    <row r="60" spans="1:8" ht="44.25" customHeight="1" x14ac:dyDescent="0.25">
      <c r="A60" s="1001"/>
      <c r="B60" s="277">
        <v>1</v>
      </c>
      <c r="C60" s="30" t="s">
        <v>3238</v>
      </c>
      <c r="D60" s="73" t="s">
        <v>3180</v>
      </c>
      <c r="E60" s="73" t="s">
        <v>3420</v>
      </c>
      <c r="F60" s="110" t="s">
        <v>3239</v>
      </c>
      <c r="G60" s="914" t="s">
        <v>3240</v>
      </c>
      <c r="H60" s="30" t="s">
        <v>2491</v>
      </c>
    </row>
    <row r="61" spans="1:8" ht="68.25" customHeight="1" x14ac:dyDescent="0.25">
      <c r="A61" s="1001"/>
      <c r="B61" s="277">
        <v>1</v>
      </c>
      <c r="C61" s="30" t="s">
        <v>3241</v>
      </c>
      <c r="D61" s="73" t="s">
        <v>3180</v>
      </c>
      <c r="E61" s="73" t="s">
        <v>3420</v>
      </c>
      <c r="F61" s="110" t="s">
        <v>2965</v>
      </c>
      <c r="G61" s="914" t="s">
        <v>3242</v>
      </c>
      <c r="H61" s="30" t="s">
        <v>2491</v>
      </c>
    </row>
    <row r="62" spans="1:8" ht="68.25" customHeight="1" x14ac:dyDescent="0.25">
      <c r="A62" s="1001"/>
      <c r="B62" s="277">
        <v>1</v>
      </c>
      <c r="C62" s="30" t="s">
        <v>3243</v>
      </c>
      <c r="D62" s="73" t="s">
        <v>3180</v>
      </c>
      <c r="E62" s="73" t="s">
        <v>3420</v>
      </c>
      <c r="F62" s="110" t="s">
        <v>2967</v>
      </c>
      <c r="G62" s="914" t="s">
        <v>3244</v>
      </c>
      <c r="H62" s="30" t="s">
        <v>2491</v>
      </c>
    </row>
    <row r="63" spans="1:8" ht="68.25" customHeight="1" x14ac:dyDescent="0.25">
      <c r="A63" s="1001"/>
      <c r="B63" s="277">
        <v>1</v>
      </c>
      <c r="C63" s="30" t="s">
        <v>3245</v>
      </c>
      <c r="D63" s="39" t="s">
        <v>8</v>
      </c>
      <c r="E63" s="73" t="s">
        <v>3420</v>
      </c>
      <c r="F63" s="110" t="s">
        <v>2968</v>
      </c>
      <c r="G63" s="914" t="s">
        <v>3246</v>
      </c>
      <c r="H63" s="39" t="s">
        <v>8</v>
      </c>
    </row>
    <row r="64" spans="1:8" ht="68.25" customHeight="1" x14ac:dyDescent="0.25">
      <c r="A64" s="1001"/>
      <c r="B64" s="277">
        <v>1</v>
      </c>
      <c r="C64" s="30" t="s">
        <v>3247</v>
      </c>
      <c r="D64" s="73" t="s">
        <v>137</v>
      </c>
      <c r="E64" s="73" t="s">
        <v>3420</v>
      </c>
      <c r="F64" s="110" t="s">
        <v>2971</v>
      </c>
      <c r="G64" s="914" t="s">
        <v>3248</v>
      </c>
      <c r="H64" s="30" t="s">
        <v>3249</v>
      </c>
    </row>
    <row r="65" spans="1:8" ht="68.25" customHeight="1" x14ac:dyDescent="0.25">
      <c r="A65" s="1001"/>
      <c r="B65" s="277">
        <v>1</v>
      </c>
      <c r="C65" s="30" t="s">
        <v>3250</v>
      </c>
      <c r="D65" s="39" t="s">
        <v>8</v>
      </c>
      <c r="E65" s="73" t="s">
        <v>3420</v>
      </c>
      <c r="F65" s="110" t="s">
        <v>2972</v>
      </c>
      <c r="G65" s="914" t="s">
        <v>3251</v>
      </c>
      <c r="H65" s="39" t="s">
        <v>8</v>
      </c>
    </row>
    <row r="66" spans="1:8" ht="68.25" customHeight="1" x14ac:dyDescent="0.25">
      <c r="A66" s="1001"/>
      <c r="B66" s="277">
        <v>1</v>
      </c>
      <c r="C66" s="30" t="s">
        <v>3252</v>
      </c>
      <c r="D66" s="73" t="s">
        <v>137</v>
      </c>
      <c r="E66" s="73" t="s">
        <v>3420</v>
      </c>
      <c r="F66" s="110" t="s">
        <v>2973</v>
      </c>
      <c r="G66" s="914" t="s">
        <v>3253</v>
      </c>
      <c r="H66" s="30" t="s">
        <v>3249</v>
      </c>
    </row>
    <row r="67" spans="1:8" ht="68.25" customHeight="1" x14ac:dyDescent="0.25">
      <c r="A67" s="1001"/>
      <c r="B67" s="277">
        <v>1</v>
      </c>
      <c r="C67" s="30" t="s">
        <v>3254</v>
      </c>
      <c r="D67" s="39" t="s">
        <v>8</v>
      </c>
      <c r="E67" s="73" t="s">
        <v>3420</v>
      </c>
      <c r="F67" s="110" t="s">
        <v>2974</v>
      </c>
      <c r="G67" s="914" t="s">
        <v>3255</v>
      </c>
      <c r="H67" s="39" t="s">
        <v>8</v>
      </c>
    </row>
    <row r="68" spans="1:8" ht="68.25" customHeight="1" x14ac:dyDescent="0.25">
      <c r="A68" s="1001"/>
      <c r="B68" s="277">
        <v>1</v>
      </c>
      <c r="C68" s="30" t="s">
        <v>3256</v>
      </c>
      <c r="D68" s="73" t="s">
        <v>137</v>
      </c>
      <c r="E68" s="73" t="s">
        <v>3420</v>
      </c>
      <c r="F68" s="110" t="s">
        <v>2975</v>
      </c>
      <c r="G68" s="914" t="s">
        <v>3257</v>
      </c>
      <c r="H68" s="30" t="s">
        <v>3249</v>
      </c>
    </row>
    <row r="69" spans="1:8" ht="68.25" customHeight="1" x14ac:dyDescent="0.25">
      <c r="A69" s="1001"/>
      <c r="B69" s="277">
        <v>1</v>
      </c>
      <c r="C69" s="30" t="s">
        <v>3258</v>
      </c>
      <c r="D69" s="39" t="s">
        <v>8</v>
      </c>
      <c r="E69" s="73" t="s">
        <v>3420</v>
      </c>
      <c r="F69" s="110" t="s">
        <v>2976</v>
      </c>
      <c r="G69" s="914" t="s">
        <v>3259</v>
      </c>
      <c r="H69" s="39" t="s">
        <v>8</v>
      </c>
    </row>
    <row r="70" spans="1:8" ht="68.25" customHeight="1" x14ac:dyDescent="0.25">
      <c r="A70" s="1001"/>
      <c r="B70" s="277">
        <v>1</v>
      </c>
      <c r="C70" s="30" t="s">
        <v>3260</v>
      </c>
      <c r="D70" s="39" t="s">
        <v>8</v>
      </c>
      <c r="E70" s="73" t="s">
        <v>3420</v>
      </c>
      <c r="F70" s="110" t="s">
        <v>2977</v>
      </c>
      <c r="G70" s="914" t="s">
        <v>3261</v>
      </c>
      <c r="H70" s="39" t="s">
        <v>8</v>
      </c>
    </row>
    <row r="71" spans="1:8" ht="68.25" customHeight="1" x14ac:dyDescent="0.25">
      <c r="A71" s="1001"/>
      <c r="B71" s="277">
        <v>1</v>
      </c>
      <c r="C71" s="30" t="s">
        <v>3262</v>
      </c>
      <c r="D71" s="39" t="s">
        <v>8</v>
      </c>
      <c r="E71" s="73" t="s">
        <v>3420</v>
      </c>
      <c r="F71" s="110" t="s">
        <v>2978</v>
      </c>
      <c r="G71" s="914" t="s">
        <v>3263</v>
      </c>
      <c r="H71" s="39" t="s">
        <v>8</v>
      </c>
    </row>
    <row r="72" spans="1:8" ht="68.25" customHeight="1" x14ac:dyDescent="0.25">
      <c r="A72" s="1001"/>
      <c r="B72" s="277">
        <v>1</v>
      </c>
      <c r="C72" s="30" t="s">
        <v>3264</v>
      </c>
      <c r="D72" s="73" t="s">
        <v>137</v>
      </c>
      <c r="E72" s="73" t="s">
        <v>3420</v>
      </c>
      <c r="F72" s="110" t="s">
        <v>2979</v>
      </c>
      <c r="G72" s="914" t="s">
        <v>3265</v>
      </c>
      <c r="H72" s="30" t="s">
        <v>3249</v>
      </c>
    </row>
    <row r="73" spans="1:8" ht="68.25" customHeight="1" x14ac:dyDescent="0.25">
      <c r="A73" s="1001"/>
      <c r="B73" s="277">
        <v>1</v>
      </c>
      <c r="C73" s="30" t="s">
        <v>3266</v>
      </c>
      <c r="D73" s="39" t="s">
        <v>8</v>
      </c>
      <c r="E73" s="73" t="s">
        <v>3420</v>
      </c>
      <c r="F73" s="110" t="s">
        <v>2983</v>
      </c>
      <c r="G73" s="914" t="s">
        <v>3267</v>
      </c>
      <c r="H73" s="39" t="s">
        <v>8</v>
      </c>
    </row>
    <row r="74" spans="1:8" ht="68.25" customHeight="1" x14ac:dyDescent="0.25">
      <c r="A74" s="1001"/>
      <c r="B74" s="277">
        <v>1</v>
      </c>
      <c r="C74" s="30" t="s">
        <v>3268</v>
      </c>
      <c r="D74" s="73" t="s">
        <v>137</v>
      </c>
      <c r="E74" s="73" t="s">
        <v>3420</v>
      </c>
      <c r="F74" s="110" t="s">
        <v>2984</v>
      </c>
      <c r="G74" s="914" t="s">
        <v>3269</v>
      </c>
      <c r="H74" s="30" t="s">
        <v>3249</v>
      </c>
    </row>
    <row r="75" spans="1:8" ht="68.25" customHeight="1" x14ac:dyDescent="0.25">
      <c r="A75" s="1001"/>
      <c r="B75" s="277">
        <v>1</v>
      </c>
      <c r="C75" s="30" t="s">
        <v>3270</v>
      </c>
      <c r="D75" s="39" t="s">
        <v>8</v>
      </c>
      <c r="E75" s="73" t="s">
        <v>3420</v>
      </c>
      <c r="F75" s="110" t="s">
        <v>2985</v>
      </c>
      <c r="G75" s="914" t="s">
        <v>3271</v>
      </c>
      <c r="H75" s="39" t="s">
        <v>8</v>
      </c>
    </row>
    <row r="76" spans="1:8" ht="68.25" customHeight="1" x14ac:dyDescent="0.25">
      <c r="A76" s="1001"/>
      <c r="B76" s="277">
        <v>1</v>
      </c>
      <c r="C76" s="30" t="s">
        <v>3272</v>
      </c>
      <c r="D76" s="73" t="s">
        <v>137</v>
      </c>
      <c r="E76" s="73" t="s">
        <v>3420</v>
      </c>
      <c r="F76" s="110" t="s">
        <v>2986</v>
      </c>
      <c r="G76" s="914" t="s">
        <v>3273</v>
      </c>
      <c r="H76" s="30" t="s">
        <v>3249</v>
      </c>
    </row>
    <row r="77" spans="1:8" ht="68.25" customHeight="1" x14ac:dyDescent="0.25">
      <c r="A77" s="1001"/>
      <c r="B77" s="277">
        <v>1</v>
      </c>
      <c r="C77" s="30" t="s">
        <v>3274</v>
      </c>
      <c r="D77" s="39" t="s">
        <v>8</v>
      </c>
      <c r="E77" s="73" t="s">
        <v>3420</v>
      </c>
      <c r="F77" s="110" t="s">
        <v>2987</v>
      </c>
      <c r="G77" s="914" t="s">
        <v>3275</v>
      </c>
      <c r="H77" s="39" t="s">
        <v>8</v>
      </c>
    </row>
    <row r="78" spans="1:8" ht="68.25" customHeight="1" x14ac:dyDescent="0.25">
      <c r="A78" s="1001"/>
      <c r="B78" s="277">
        <v>1</v>
      </c>
      <c r="C78" s="30" t="s">
        <v>3276</v>
      </c>
      <c r="D78" s="73" t="s">
        <v>137</v>
      </c>
      <c r="E78" s="73" t="s">
        <v>3420</v>
      </c>
      <c r="F78" s="110" t="s">
        <v>2988</v>
      </c>
      <c r="G78" s="914" t="s">
        <v>3277</v>
      </c>
      <c r="H78" s="30" t="s">
        <v>3249</v>
      </c>
    </row>
    <row r="79" spans="1:8" ht="68.25" customHeight="1" x14ac:dyDescent="0.25">
      <c r="A79" s="1001"/>
      <c r="B79" s="277">
        <v>1</v>
      </c>
      <c r="C79" s="30" t="s">
        <v>3278</v>
      </c>
      <c r="D79" s="39" t="s">
        <v>8</v>
      </c>
      <c r="E79" s="73" t="s">
        <v>3420</v>
      </c>
      <c r="F79" s="110" t="s">
        <v>2989</v>
      </c>
      <c r="G79" s="914" t="s">
        <v>3279</v>
      </c>
      <c r="H79" s="39" t="s">
        <v>8</v>
      </c>
    </row>
    <row r="80" spans="1:8" ht="68.25" customHeight="1" x14ac:dyDescent="0.25">
      <c r="A80" s="1001"/>
      <c r="B80" s="277">
        <v>1</v>
      </c>
      <c r="C80" s="30" t="s">
        <v>3280</v>
      </c>
      <c r="D80" s="73" t="s">
        <v>137</v>
      </c>
      <c r="E80" s="73" t="s">
        <v>3420</v>
      </c>
      <c r="F80" s="110" t="s">
        <v>2990</v>
      </c>
      <c r="G80" s="914" t="s">
        <v>3281</v>
      </c>
      <c r="H80" s="30" t="s">
        <v>3249</v>
      </c>
    </row>
    <row r="81" spans="1:8" ht="68.25" customHeight="1" x14ac:dyDescent="0.25">
      <c r="A81" s="1001"/>
      <c r="B81" s="277">
        <v>1</v>
      </c>
      <c r="C81" s="30" t="s">
        <v>3282</v>
      </c>
      <c r="D81" s="39" t="s">
        <v>8</v>
      </c>
      <c r="E81" s="73" t="s">
        <v>3420</v>
      </c>
      <c r="F81" s="110" t="s">
        <v>2991</v>
      </c>
      <c r="G81" s="914" t="s">
        <v>3283</v>
      </c>
      <c r="H81" s="39" t="s">
        <v>8</v>
      </c>
    </row>
    <row r="82" spans="1:8" ht="68.25" customHeight="1" x14ac:dyDescent="0.25">
      <c r="A82" s="1001"/>
      <c r="B82" s="277">
        <v>1</v>
      </c>
      <c r="C82" s="30" t="s">
        <v>3284</v>
      </c>
      <c r="D82" s="73" t="s">
        <v>137</v>
      </c>
      <c r="E82" s="73" t="s">
        <v>3420</v>
      </c>
      <c r="F82" s="110" t="s">
        <v>2992</v>
      </c>
      <c r="G82" s="914" t="s">
        <v>3285</v>
      </c>
      <c r="H82" s="30" t="s">
        <v>3249</v>
      </c>
    </row>
    <row r="83" spans="1:8" ht="68.25" customHeight="1" x14ac:dyDescent="0.25">
      <c r="A83" s="1001"/>
      <c r="B83" s="277">
        <v>1</v>
      </c>
      <c r="C83" s="30" t="s">
        <v>3286</v>
      </c>
      <c r="D83" s="39" t="s">
        <v>8</v>
      </c>
      <c r="E83" s="73" t="s">
        <v>3420</v>
      </c>
      <c r="F83" s="110" t="s">
        <v>2993</v>
      </c>
      <c r="G83" s="914" t="s">
        <v>3287</v>
      </c>
      <c r="H83" s="39" t="s">
        <v>8</v>
      </c>
    </row>
    <row r="84" spans="1:8" ht="68.25" customHeight="1" x14ac:dyDescent="0.25">
      <c r="A84" s="1001"/>
      <c r="B84" s="277">
        <v>1</v>
      </c>
      <c r="C84" s="30" t="s">
        <v>3288</v>
      </c>
      <c r="D84" s="73" t="s">
        <v>137</v>
      </c>
      <c r="E84" s="73" t="s">
        <v>3420</v>
      </c>
      <c r="F84" s="110" t="s">
        <v>2994</v>
      </c>
      <c r="G84" s="914" t="s">
        <v>3289</v>
      </c>
      <c r="H84" s="30" t="s">
        <v>3249</v>
      </c>
    </row>
    <row r="85" spans="1:8" ht="68.25" customHeight="1" x14ac:dyDescent="0.25">
      <c r="A85" s="1001"/>
      <c r="B85" s="277">
        <v>1</v>
      </c>
      <c r="C85" s="30" t="s">
        <v>3290</v>
      </c>
      <c r="D85" s="39" t="s">
        <v>8</v>
      </c>
      <c r="E85" s="73" t="s">
        <v>3420</v>
      </c>
      <c r="F85" s="110" t="s">
        <v>2996</v>
      </c>
      <c r="G85" s="914" t="s">
        <v>3291</v>
      </c>
      <c r="H85" s="39" t="s">
        <v>8</v>
      </c>
    </row>
    <row r="86" spans="1:8" ht="68.25" customHeight="1" x14ac:dyDescent="0.25">
      <c r="A86" s="1001"/>
      <c r="B86" s="277">
        <v>1</v>
      </c>
      <c r="C86" s="30" t="s">
        <v>3292</v>
      </c>
      <c r="D86" s="73" t="s">
        <v>137</v>
      </c>
      <c r="E86" s="73" t="s">
        <v>3420</v>
      </c>
      <c r="F86" s="110" t="s">
        <v>2997</v>
      </c>
      <c r="G86" s="914" t="s">
        <v>3293</v>
      </c>
      <c r="H86" s="30" t="s">
        <v>3249</v>
      </c>
    </row>
    <row r="87" spans="1:8" ht="68.25" customHeight="1" x14ac:dyDescent="0.25">
      <c r="A87" s="1001"/>
      <c r="B87" s="277">
        <v>1</v>
      </c>
      <c r="C87" s="30" t="s">
        <v>3294</v>
      </c>
      <c r="D87" s="39" t="s">
        <v>8</v>
      </c>
      <c r="E87" s="73" t="s">
        <v>3420</v>
      </c>
      <c r="F87" s="110" t="s">
        <v>2999</v>
      </c>
      <c r="G87" s="914" t="s">
        <v>3295</v>
      </c>
      <c r="H87" s="39" t="s">
        <v>8</v>
      </c>
    </row>
    <row r="88" spans="1:8" ht="68.25" customHeight="1" x14ac:dyDescent="0.25">
      <c r="A88" s="1001"/>
      <c r="B88" s="277">
        <v>1</v>
      </c>
      <c r="C88" s="30" t="s">
        <v>3296</v>
      </c>
      <c r="D88" s="73" t="s">
        <v>137</v>
      </c>
      <c r="E88" s="73" t="s">
        <v>3420</v>
      </c>
      <c r="F88" s="110" t="s">
        <v>2998</v>
      </c>
      <c r="G88" s="914" t="s">
        <v>3297</v>
      </c>
      <c r="H88" s="30" t="s">
        <v>3249</v>
      </c>
    </row>
    <row r="89" spans="1:8" ht="68.25" customHeight="1" x14ac:dyDescent="0.25">
      <c r="A89" s="1001"/>
      <c r="B89" s="277">
        <v>1</v>
      </c>
      <c r="C89" s="30" t="s">
        <v>3298</v>
      </c>
      <c r="D89" s="39" t="s">
        <v>8</v>
      </c>
      <c r="E89" s="73" t="s">
        <v>3420</v>
      </c>
      <c r="F89" s="110" t="s">
        <v>3001</v>
      </c>
      <c r="G89" s="914" t="s">
        <v>3299</v>
      </c>
      <c r="H89" s="39" t="s">
        <v>8</v>
      </c>
    </row>
    <row r="90" spans="1:8" ht="68.25" customHeight="1" x14ac:dyDescent="0.25">
      <c r="A90" s="1001"/>
      <c r="B90" s="277">
        <v>1</v>
      </c>
      <c r="C90" s="30" t="s">
        <v>3300</v>
      </c>
      <c r="D90" s="73" t="s">
        <v>137</v>
      </c>
      <c r="E90" s="73" t="s">
        <v>3420</v>
      </c>
      <c r="F90" s="110" t="s">
        <v>3002</v>
      </c>
      <c r="G90" s="914" t="s">
        <v>3301</v>
      </c>
      <c r="H90" s="30" t="s">
        <v>3249</v>
      </c>
    </row>
    <row r="91" spans="1:8" ht="68.25" customHeight="1" x14ac:dyDescent="0.25">
      <c r="A91" s="1001"/>
      <c r="B91" s="277">
        <v>1</v>
      </c>
      <c r="C91" s="30" t="s">
        <v>3302</v>
      </c>
      <c r="D91" s="39" t="s">
        <v>8</v>
      </c>
      <c r="E91" s="73" t="s">
        <v>3420</v>
      </c>
      <c r="F91" s="110" t="s">
        <v>3004</v>
      </c>
      <c r="G91" s="914" t="s">
        <v>3303</v>
      </c>
      <c r="H91" s="39" t="s">
        <v>8</v>
      </c>
    </row>
    <row r="92" spans="1:8" ht="68.25" customHeight="1" x14ac:dyDescent="0.25">
      <c r="A92" s="1001"/>
      <c r="B92" s="277">
        <v>1</v>
      </c>
      <c r="C92" s="30" t="s">
        <v>3304</v>
      </c>
      <c r="D92" s="73" t="s">
        <v>137</v>
      </c>
      <c r="E92" s="73" t="s">
        <v>3420</v>
      </c>
      <c r="F92" s="110" t="s">
        <v>3005</v>
      </c>
      <c r="G92" s="914" t="s">
        <v>3305</v>
      </c>
      <c r="H92" s="30" t="s">
        <v>3249</v>
      </c>
    </row>
    <row r="93" spans="1:8" ht="68.25" customHeight="1" x14ac:dyDescent="0.25">
      <c r="A93" s="1001"/>
      <c r="B93" s="277">
        <v>1</v>
      </c>
      <c r="C93" s="30" t="s">
        <v>3306</v>
      </c>
      <c r="D93" s="39" t="s">
        <v>8</v>
      </c>
      <c r="E93" s="73" t="s">
        <v>3420</v>
      </c>
      <c r="F93" s="110" t="s">
        <v>3008</v>
      </c>
      <c r="G93" s="914" t="s">
        <v>3307</v>
      </c>
      <c r="H93" s="39" t="s">
        <v>8</v>
      </c>
    </row>
    <row r="94" spans="1:8" ht="68.25" customHeight="1" x14ac:dyDescent="0.25">
      <c r="A94" s="1001"/>
      <c r="B94" s="277">
        <v>1</v>
      </c>
      <c r="C94" s="30" t="s">
        <v>3308</v>
      </c>
      <c r="D94" s="73" t="s">
        <v>137</v>
      </c>
      <c r="E94" s="73" t="s">
        <v>3420</v>
      </c>
      <c r="F94" s="110" t="s">
        <v>3007</v>
      </c>
      <c r="G94" s="914" t="s">
        <v>3309</v>
      </c>
      <c r="H94" s="30" t="s">
        <v>3249</v>
      </c>
    </row>
    <row r="95" spans="1:8" ht="68.25" customHeight="1" x14ac:dyDescent="0.25">
      <c r="A95" s="1001"/>
      <c r="B95" s="277">
        <v>1</v>
      </c>
      <c r="C95" s="30" t="s">
        <v>3310</v>
      </c>
      <c r="D95" s="39" t="s">
        <v>8</v>
      </c>
      <c r="E95" s="73" t="s">
        <v>3420</v>
      </c>
      <c r="F95" s="110" t="s">
        <v>3010</v>
      </c>
      <c r="G95" s="914" t="s">
        <v>3311</v>
      </c>
      <c r="H95" s="39" t="s">
        <v>8</v>
      </c>
    </row>
    <row r="96" spans="1:8" ht="68.25" customHeight="1" x14ac:dyDescent="0.25">
      <c r="A96" s="1001"/>
      <c r="B96" s="277">
        <v>1</v>
      </c>
      <c r="C96" s="30" t="s">
        <v>3312</v>
      </c>
      <c r="D96" s="73" t="s">
        <v>137</v>
      </c>
      <c r="E96" s="73" t="s">
        <v>3420</v>
      </c>
      <c r="F96" s="110" t="s">
        <v>3011</v>
      </c>
      <c r="G96" s="914" t="s">
        <v>3313</v>
      </c>
      <c r="H96" s="30" t="s">
        <v>3249</v>
      </c>
    </row>
    <row r="97" spans="1:8" ht="21" customHeight="1" x14ac:dyDescent="0.25">
      <c r="A97" s="993"/>
      <c r="B97" s="994" t="s">
        <v>102</v>
      </c>
      <c r="C97" s="995" t="s">
        <v>3314</v>
      </c>
      <c r="D97" s="996"/>
      <c r="E97" s="997"/>
      <c r="F97" s="998" t="s">
        <v>3315</v>
      </c>
      <c r="G97" s="995" t="s">
        <v>3314</v>
      </c>
      <c r="H97" s="1000"/>
    </row>
    <row r="98" spans="1:8" ht="46.5" customHeight="1" x14ac:dyDescent="0.25">
      <c r="A98" s="1001"/>
      <c r="B98" s="277">
        <v>1</v>
      </c>
      <c r="C98" s="30" t="s">
        <v>3316</v>
      </c>
      <c r="D98" s="39" t="s">
        <v>8</v>
      </c>
      <c r="E98" s="73" t="s">
        <v>3420</v>
      </c>
      <c r="F98" s="110" t="s">
        <v>3317</v>
      </c>
      <c r="G98" s="914" t="s">
        <v>3318</v>
      </c>
      <c r="H98" s="39" t="s">
        <v>8</v>
      </c>
    </row>
    <row r="99" spans="1:8" ht="48" customHeight="1" x14ac:dyDescent="0.25">
      <c r="A99" s="1001"/>
      <c r="B99" s="277">
        <v>1</v>
      </c>
      <c r="C99" s="30" t="s">
        <v>3319</v>
      </c>
      <c r="D99" s="30" t="s">
        <v>3320</v>
      </c>
      <c r="E99" s="73" t="s">
        <v>3420</v>
      </c>
      <c r="F99" s="110" t="s">
        <v>3321</v>
      </c>
      <c r="G99" s="914" t="s">
        <v>3319</v>
      </c>
      <c r="H99" s="30" t="s">
        <v>2551</v>
      </c>
    </row>
    <row r="100" spans="1:8" ht="76.5" customHeight="1" x14ac:dyDescent="0.25">
      <c r="A100" s="1001"/>
      <c r="B100" s="277">
        <v>1</v>
      </c>
      <c r="C100" s="30" t="s">
        <v>3322</v>
      </c>
      <c r="D100" s="73" t="s">
        <v>3323</v>
      </c>
      <c r="E100" s="73" t="s">
        <v>3420</v>
      </c>
      <c r="F100" s="110" t="s">
        <v>3324</v>
      </c>
      <c r="G100" s="914" t="s">
        <v>3325</v>
      </c>
      <c r="H100" s="30" t="s">
        <v>2550</v>
      </c>
    </row>
    <row r="101" spans="1:8" ht="48" customHeight="1" x14ac:dyDescent="0.25">
      <c r="A101" s="1001"/>
      <c r="B101" s="277">
        <v>1</v>
      </c>
      <c r="C101" s="30" t="s">
        <v>3326</v>
      </c>
      <c r="D101" s="73" t="s">
        <v>3327</v>
      </c>
      <c r="E101" s="73" t="s">
        <v>3420</v>
      </c>
      <c r="F101" s="110" t="s">
        <v>3328</v>
      </c>
      <c r="G101" s="914" t="s">
        <v>3329</v>
      </c>
      <c r="H101" s="30" t="s">
        <v>2490</v>
      </c>
    </row>
    <row r="102" spans="1:8" ht="54" customHeight="1" x14ac:dyDescent="0.25">
      <c r="A102" s="1001"/>
      <c r="B102" s="277">
        <v>1</v>
      </c>
      <c r="C102" s="30" t="s">
        <v>3330</v>
      </c>
      <c r="D102" s="39" t="s">
        <v>8</v>
      </c>
      <c r="E102" s="73" t="s">
        <v>3420</v>
      </c>
      <c r="F102" s="110" t="s">
        <v>3331</v>
      </c>
      <c r="G102" s="914" t="s">
        <v>3332</v>
      </c>
      <c r="H102" s="39" t="s">
        <v>8</v>
      </c>
    </row>
    <row r="103" spans="1:8" ht="56.25" customHeight="1" x14ac:dyDescent="0.25">
      <c r="A103" s="1001"/>
      <c r="B103" s="277">
        <v>1</v>
      </c>
      <c r="C103" s="30" t="s">
        <v>3333</v>
      </c>
      <c r="D103" s="80" t="s">
        <v>3110</v>
      </c>
      <c r="E103" s="73" t="s">
        <v>3420</v>
      </c>
      <c r="F103" s="110" t="s">
        <v>3334</v>
      </c>
      <c r="G103" s="914" t="s">
        <v>3325</v>
      </c>
      <c r="H103" s="80" t="s">
        <v>3110</v>
      </c>
    </row>
    <row r="104" spans="1:8" ht="44.25" customHeight="1" x14ac:dyDescent="0.25">
      <c r="A104" s="1001"/>
      <c r="B104" s="277">
        <v>1</v>
      </c>
      <c r="C104" s="30" t="s">
        <v>3335</v>
      </c>
      <c r="D104" s="30" t="s">
        <v>3336</v>
      </c>
      <c r="E104" s="73" t="s">
        <v>3420</v>
      </c>
      <c r="F104" s="110" t="s">
        <v>3337</v>
      </c>
      <c r="G104" s="914" t="s">
        <v>3338</v>
      </c>
      <c r="H104" s="30" t="s">
        <v>2516</v>
      </c>
    </row>
    <row r="105" spans="1:8" ht="44.25" customHeight="1" x14ac:dyDescent="0.25">
      <c r="A105" s="1001"/>
      <c r="B105" s="277">
        <v>1</v>
      </c>
      <c r="C105" s="30" t="s">
        <v>3339</v>
      </c>
      <c r="D105" s="30" t="s">
        <v>3340</v>
      </c>
      <c r="E105" s="73" t="s">
        <v>3420</v>
      </c>
      <c r="F105" s="110" t="s">
        <v>3341</v>
      </c>
      <c r="G105" s="914" t="s">
        <v>3342</v>
      </c>
      <c r="H105" s="30" t="s">
        <v>2572</v>
      </c>
    </row>
    <row r="106" spans="1:8" ht="44.25" customHeight="1" x14ac:dyDescent="0.25">
      <c r="A106" s="1001"/>
      <c r="B106" s="277">
        <v>1</v>
      </c>
      <c r="C106" s="30" t="s">
        <v>3343</v>
      </c>
      <c r="D106" s="73" t="s">
        <v>3344</v>
      </c>
      <c r="E106" s="73" t="s">
        <v>3420</v>
      </c>
      <c r="F106" s="110" t="s">
        <v>285</v>
      </c>
      <c r="G106" s="914" t="s">
        <v>3345</v>
      </c>
      <c r="H106" s="30" t="s">
        <v>2573</v>
      </c>
    </row>
    <row r="107" spans="1:8" ht="51" customHeight="1" x14ac:dyDescent="0.25">
      <c r="A107" s="1001"/>
      <c r="B107" s="277">
        <v>1</v>
      </c>
      <c r="C107" s="30" t="s">
        <v>3346</v>
      </c>
      <c r="D107" s="39" t="s">
        <v>8</v>
      </c>
      <c r="E107" s="73" t="s">
        <v>3420</v>
      </c>
      <c r="F107" s="110" t="s">
        <v>3347</v>
      </c>
      <c r="G107" s="914" t="s">
        <v>3348</v>
      </c>
      <c r="H107" s="39" t="s">
        <v>8</v>
      </c>
    </row>
    <row r="108" spans="1:8" ht="68.25" customHeight="1" x14ac:dyDescent="0.25">
      <c r="A108" s="1001"/>
      <c r="B108" s="277">
        <v>1</v>
      </c>
      <c r="C108" s="30" t="s">
        <v>3349</v>
      </c>
      <c r="D108" s="73" t="s">
        <v>3344</v>
      </c>
      <c r="E108" s="73" t="s">
        <v>3420</v>
      </c>
      <c r="F108" s="110" t="s">
        <v>310</v>
      </c>
      <c r="G108" s="914" t="s">
        <v>3350</v>
      </c>
      <c r="H108" s="30" t="s">
        <v>2573</v>
      </c>
    </row>
    <row r="109" spans="1:8" ht="51" customHeight="1" x14ac:dyDescent="0.25">
      <c r="A109" s="1001"/>
      <c r="B109" s="277">
        <v>1</v>
      </c>
      <c r="C109" s="30" t="s">
        <v>3351</v>
      </c>
      <c r="D109" s="39" t="s">
        <v>8</v>
      </c>
      <c r="E109" s="73" t="s">
        <v>3420</v>
      </c>
      <c r="F109" s="110" t="s">
        <v>3352</v>
      </c>
      <c r="G109" s="914" t="s">
        <v>3353</v>
      </c>
      <c r="H109" s="39" t="s">
        <v>8</v>
      </c>
    </row>
    <row r="110" spans="1:8" ht="54.75" customHeight="1" x14ac:dyDescent="0.25">
      <c r="A110" s="1001"/>
      <c r="B110" s="277">
        <v>1</v>
      </c>
      <c r="C110" s="30" t="s">
        <v>3354</v>
      </c>
      <c r="D110" s="73" t="s">
        <v>3344</v>
      </c>
      <c r="E110" s="73" t="s">
        <v>3420</v>
      </c>
      <c r="F110" s="110" t="s">
        <v>3355</v>
      </c>
      <c r="G110" s="914" t="s">
        <v>3356</v>
      </c>
      <c r="H110" s="30" t="s">
        <v>2573</v>
      </c>
    </row>
    <row r="111" spans="1:8" ht="53.25" customHeight="1" x14ac:dyDescent="0.25">
      <c r="A111" s="1001"/>
      <c r="B111" s="277">
        <v>1</v>
      </c>
      <c r="C111" s="30" t="s">
        <v>3357</v>
      </c>
      <c r="D111" s="39" t="s">
        <v>8</v>
      </c>
      <c r="E111" s="73" t="s">
        <v>3420</v>
      </c>
      <c r="F111" s="110" t="s">
        <v>3358</v>
      </c>
      <c r="G111" s="914" t="s">
        <v>3359</v>
      </c>
      <c r="H111" s="39" t="s">
        <v>8</v>
      </c>
    </row>
    <row r="112" spans="1:8" ht="54.75" customHeight="1" x14ac:dyDescent="0.25">
      <c r="A112" s="1001"/>
      <c r="B112" s="277">
        <v>1</v>
      </c>
      <c r="C112" s="30" t="s">
        <v>3360</v>
      </c>
      <c r="D112" s="73" t="s">
        <v>3344</v>
      </c>
      <c r="E112" s="73" t="s">
        <v>3420</v>
      </c>
      <c r="F112" s="110" t="s">
        <v>3361</v>
      </c>
      <c r="G112" s="914" t="s">
        <v>3362</v>
      </c>
      <c r="H112" s="30" t="s">
        <v>2573</v>
      </c>
    </row>
    <row r="113" spans="1:8" ht="60" customHeight="1" x14ac:dyDescent="0.25">
      <c r="A113" s="1001"/>
      <c r="B113" s="277">
        <v>1</v>
      </c>
      <c r="C113" s="30" t="s">
        <v>3363</v>
      </c>
      <c r="D113" s="39" t="s">
        <v>8</v>
      </c>
      <c r="E113" s="73" t="s">
        <v>3420</v>
      </c>
      <c r="F113" s="110" t="s">
        <v>3364</v>
      </c>
      <c r="G113" s="914" t="s">
        <v>3365</v>
      </c>
      <c r="H113" s="39" t="s">
        <v>8</v>
      </c>
    </row>
    <row r="114" spans="1:8" ht="71.25" customHeight="1" x14ac:dyDescent="0.25">
      <c r="A114" s="1001"/>
      <c r="B114" s="277">
        <v>1</v>
      </c>
      <c r="C114" s="30" t="s">
        <v>3366</v>
      </c>
      <c r="D114" s="73" t="s">
        <v>2569</v>
      </c>
      <c r="E114" s="73" t="s">
        <v>3420</v>
      </c>
      <c r="F114" s="110" t="s">
        <v>3367</v>
      </c>
      <c r="G114" s="914" t="s">
        <v>3368</v>
      </c>
      <c r="H114" s="39" t="s">
        <v>2569</v>
      </c>
    </row>
    <row r="115" spans="1:8" ht="21" customHeight="1" x14ac:dyDescent="0.25">
      <c r="A115" s="993"/>
      <c r="B115" s="994" t="s">
        <v>102</v>
      </c>
      <c r="C115" s="995" t="s">
        <v>3369</v>
      </c>
      <c r="D115" s="996"/>
      <c r="E115" s="997"/>
      <c r="F115" s="998" t="s">
        <v>3370</v>
      </c>
      <c r="G115" s="995" t="s">
        <v>3314</v>
      </c>
      <c r="H115" s="1000"/>
    </row>
    <row r="116" spans="1:8" ht="46.5" customHeight="1" x14ac:dyDescent="0.25">
      <c r="A116" s="1001"/>
      <c r="B116" s="277">
        <v>1</v>
      </c>
      <c r="C116" s="30" t="s">
        <v>3371</v>
      </c>
      <c r="D116" s="80" t="s">
        <v>3110</v>
      </c>
      <c r="E116" s="73" t="s">
        <v>3420</v>
      </c>
      <c r="F116" s="110" t="s">
        <v>3372</v>
      </c>
      <c r="G116" s="914" t="s">
        <v>3373</v>
      </c>
      <c r="H116" s="74" t="s">
        <v>3110</v>
      </c>
    </row>
    <row r="117" spans="1:8" ht="43.5" customHeight="1" x14ac:dyDescent="0.25">
      <c r="A117" s="1001"/>
      <c r="B117" s="277">
        <v>1</v>
      </c>
      <c r="C117" s="30" t="s">
        <v>3374</v>
      </c>
      <c r="D117" s="80" t="s">
        <v>3110</v>
      </c>
      <c r="E117" s="73" t="s">
        <v>3420</v>
      </c>
      <c r="F117" s="110" t="s">
        <v>3375</v>
      </c>
      <c r="G117" s="914" t="s">
        <v>3376</v>
      </c>
      <c r="H117" s="74" t="s">
        <v>3110</v>
      </c>
    </row>
    <row r="118" spans="1:8" ht="46.5" customHeight="1" x14ac:dyDescent="0.25">
      <c r="A118" s="1001"/>
      <c r="B118" s="277">
        <v>1</v>
      </c>
      <c r="C118" s="30" t="s">
        <v>3377</v>
      </c>
      <c r="D118" s="80" t="s">
        <v>3110</v>
      </c>
      <c r="E118" s="73" t="s">
        <v>3420</v>
      </c>
      <c r="F118" s="110" t="s">
        <v>3378</v>
      </c>
      <c r="G118" s="914" t="s">
        <v>3379</v>
      </c>
      <c r="H118" s="74" t="s">
        <v>3110</v>
      </c>
    </row>
    <row r="119" spans="1:8" ht="22.5" customHeight="1" x14ac:dyDescent="0.25">
      <c r="A119" s="79"/>
      <c r="B119" s="70">
        <v>1</v>
      </c>
      <c r="C119" s="75" t="s">
        <v>3380</v>
      </c>
      <c r="D119" s="990"/>
      <c r="E119" s="991"/>
      <c r="F119" s="112" t="s">
        <v>253</v>
      </c>
      <c r="G119" s="992" t="s">
        <v>202</v>
      </c>
      <c r="H119" s="72"/>
    </row>
    <row r="120" spans="1:8" ht="68.25" customHeight="1" x14ac:dyDescent="0.25">
      <c r="A120" s="79"/>
      <c r="B120" s="277">
        <v>1</v>
      </c>
      <c r="C120" s="30" t="s">
        <v>371</v>
      </c>
      <c r="D120" s="73" t="s">
        <v>2911</v>
      </c>
      <c r="E120" s="73" t="s">
        <v>1312</v>
      </c>
      <c r="F120" s="110" t="s">
        <v>264</v>
      </c>
      <c r="G120" s="914" t="s">
        <v>431</v>
      </c>
      <c r="H120" s="30" t="s">
        <v>209</v>
      </c>
    </row>
    <row r="121" spans="1:8" ht="41.25" customHeight="1" x14ac:dyDescent="0.25">
      <c r="A121" s="79"/>
      <c r="B121" s="277">
        <v>1</v>
      </c>
      <c r="C121" s="30" t="s">
        <v>372</v>
      </c>
      <c r="D121" s="30" t="s">
        <v>74</v>
      </c>
      <c r="E121" s="73" t="s">
        <v>82</v>
      </c>
      <c r="F121" s="110" t="s">
        <v>373</v>
      </c>
      <c r="G121" s="914" t="s">
        <v>374</v>
      </c>
      <c r="H121" s="30" t="s">
        <v>198</v>
      </c>
    </row>
    <row r="122" spans="1:8" ht="51" customHeight="1" x14ac:dyDescent="0.25">
      <c r="A122" s="79"/>
      <c r="B122" s="277">
        <v>1</v>
      </c>
      <c r="C122" s="30" t="s">
        <v>530</v>
      </c>
      <c r="D122" s="43" t="s">
        <v>8</v>
      </c>
      <c r="E122" s="73" t="s">
        <v>739</v>
      </c>
      <c r="F122" s="110" t="s">
        <v>265</v>
      </c>
      <c r="G122" s="914" t="s">
        <v>611</v>
      </c>
      <c r="H122" s="43" t="s">
        <v>8</v>
      </c>
    </row>
    <row r="123" spans="1:8" ht="55.5" customHeight="1" x14ac:dyDescent="0.25">
      <c r="A123" s="79"/>
      <c r="B123" s="277">
        <v>1</v>
      </c>
      <c r="C123" s="30" t="s">
        <v>375</v>
      </c>
      <c r="D123" s="73" t="s">
        <v>712</v>
      </c>
      <c r="E123" s="73" t="s">
        <v>82</v>
      </c>
      <c r="F123" s="110" t="s">
        <v>266</v>
      </c>
      <c r="G123" s="914" t="s">
        <v>432</v>
      </c>
      <c r="H123" s="30" t="s">
        <v>608</v>
      </c>
    </row>
    <row r="124" spans="1:8" ht="189" customHeight="1" x14ac:dyDescent="0.25">
      <c r="A124" s="79"/>
      <c r="B124" s="277" t="s">
        <v>102</v>
      </c>
      <c r="C124" s="30" t="s">
        <v>376</v>
      </c>
      <c r="D124" s="88" t="s">
        <v>609</v>
      </c>
      <c r="E124" s="73" t="s">
        <v>205</v>
      </c>
      <c r="F124" s="110" t="s">
        <v>267</v>
      </c>
      <c r="G124" s="914" t="s">
        <v>433</v>
      </c>
      <c r="H124" s="74" t="s">
        <v>610</v>
      </c>
    </row>
    <row r="125" spans="1:8" ht="58.5" customHeight="1" x14ac:dyDescent="0.25">
      <c r="A125" s="79"/>
      <c r="B125" s="283">
        <v>1</v>
      </c>
      <c r="C125" s="36" t="s">
        <v>377</v>
      </c>
      <c r="D125" s="30" t="s">
        <v>355</v>
      </c>
      <c r="E125" s="73" t="s">
        <v>354</v>
      </c>
      <c r="F125" s="111" t="s">
        <v>296</v>
      </c>
      <c r="G125" s="914" t="s">
        <v>434</v>
      </c>
      <c r="H125" s="30" t="s">
        <v>356</v>
      </c>
    </row>
    <row r="126" spans="1:8" ht="45" customHeight="1" x14ac:dyDescent="0.25">
      <c r="A126" s="203"/>
      <c r="B126" s="278">
        <v>1</v>
      </c>
      <c r="C126" s="30" t="s">
        <v>749</v>
      </c>
      <c r="D126" s="30" t="s">
        <v>750</v>
      </c>
      <c r="E126" s="73" t="s">
        <v>1824</v>
      </c>
      <c r="F126" s="111" t="s">
        <v>751</v>
      </c>
      <c r="G126" s="914" t="s">
        <v>753</v>
      </c>
      <c r="H126" s="30" t="s">
        <v>754</v>
      </c>
    </row>
    <row r="127" spans="1:8" ht="56.25" customHeight="1" x14ac:dyDescent="0.25">
      <c r="A127" s="203"/>
      <c r="B127" s="283" t="s">
        <v>102</v>
      </c>
      <c r="C127" s="43" t="s">
        <v>378</v>
      </c>
      <c r="D127" s="43" t="s">
        <v>8</v>
      </c>
      <c r="E127" s="101" t="s">
        <v>82</v>
      </c>
      <c r="F127" s="115" t="s">
        <v>268</v>
      </c>
      <c r="G127" s="914" t="s">
        <v>435</v>
      </c>
      <c r="H127" s="30" t="s">
        <v>8</v>
      </c>
    </row>
    <row r="128" spans="1:8" ht="50.25" customHeight="1" x14ac:dyDescent="0.25">
      <c r="A128" s="203"/>
      <c r="B128" s="283">
        <v>1</v>
      </c>
      <c r="C128" s="43" t="s">
        <v>380</v>
      </c>
      <c r="D128" s="36" t="s">
        <v>225</v>
      </c>
      <c r="E128" s="99" t="s">
        <v>698</v>
      </c>
      <c r="F128" s="115" t="s">
        <v>762</v>
      </c>
      <c r="G128" s="914" t="s">
        <v>790</v>
      </c>
      <c r="H128" s="30" t="s">
        <v>227</v>
      </c>
    </row>
    <row r="129" spans="1:8" ht="46.5" customHeight="1" x14ac:dyDescent="0.25">
      <c r="A129" s="203"/>
      <c r="B129" s="283">
        <v>1</v>
      </c>
      <c r="C129" s="43" t="s">
        <v>379</v>
      </c>
      <c r="D129" s="36" t="s">
        <v>226</v>
      </c>
      <c r="E129" s="101" t="s">
        <v>82</v>
      </c>
      <c r="F129" s="115" t="s">
        <v>763</v>
      </c>
      <c r="G129" s="914" t="s">
        <v>791</v>
      </c>
      <c r="H129" s="30" t="s">
        <v>227</v>
      </c>
    </row>
    <row r="130" spans="1:8" s="87" customFormat="1" ht="27" customHeight="1" x14ac:dyDescent="0.25">
      <c r="A130" s="79"/>
      <c r="B130" s="621">
        <v>1</v>
      </c>
      <c r="C130" s="75" t="s">
        <v>62</v>
      </c>
      <c r="D130" s="71"/>
      <c r="E130" s="92"/>
      <c r="F130" s="112" t="s">
        <v>254</v>
      </c>
      <c r="G130" s="992" t="s">
        <v>210</v>
      </c>
      <c r="H130" s="71"/>
    </row>
    <row r="131" spans="1:8" ht="235.5" customHeight="1" x14ac:dyDescent="0.25">
      <c r="A131" s="79"/>
      <c r="B131" s="283">
        <v>1</v>
      </c>
      <c r="C131" s="174" t="s">
        <v>381</v>
      </c>
      <c r="D131" s="33" t="s">
        <v>18</v>
      </c>
      <c r="E131" s="73" t="s">
        <v>783</v>
      </c>
      <c r="F131" s="111" t="s">
        <v>281</v>
      </c>
      <c r="G131" s="977" t="s">
        <v>436</v>
      </c>
      <c r="H131" s="33" t="s">
        <v>18</v>
      </c>
    </row>
    <row r="132" spans="1:8" ht="87.75" customHeight="1" x14ac:dyDescent="0.25">
      <c r="A132" s="79"/>
      <c r="B132" s="283">
        <v>1</v>
      </c>
      <c r="C132" s="36" t="s">
        <v>382</v>
      </c>
      <c r="D132" s="36" t="s">
        <v>88</v>
      </c>
      <c r="E132" s="91" t="s">
        <v>89</v>
      </c>
      <c r="F132" s="297" t="s">
        <v>283</v>
      </c>
      <c r="G132" s="976" t="s">
        <v>437</v>
      </c>
      <c r="H132" s="36" t="s">
        <v>88</v>
      </c>
    </row>
    <row r="133" spans="1:8" ht="132.75" customHeight="1" x14ac:dyDescent="0.25">
      <c r="A133" s="79"/>
      <c r="B133" s="283">
        <v>1</v>
      </c>
      <c r="C133" s="36" t="s">
        <v>383</v>
      </c>
      <c r="D133" s="73" t="s">
        <v>784</v>
      </c>
      <c r="E133" s="18" t="s">
        <v>241</v>
      </c>
      <c r="F133" s="297" t="s">
        <v>312</v>
      </c>
      <c r="G133" s="914" t="s">
        <v>438</v>
      </c>
      <c r="H133" s="30" t="s">
        <v>3108</v>
      </c>
    </row>
    <row r="134" spans="1:8" ht="42" customHeight="1" x14ac:dyDescent="0.25">
      <c r="A134" s="79"/>
      <c r="B134" s="283">
        <v>1</v>
      </c>
      <c r="C134" s="36" t="s">
        <v>384</v>
      </c>
      <c r="D134" s="36" t="s">
        <v>3</v>
      </c>
      <c r="E134" s="260" t="s">
        <v>515</v>
      </c>
      <c r="F134" s="111" t="s">
        <v>284</v>
      </c>
      <c r="G134" s="976" t="s">
        <v>439</v>
      </c>
      <c r="H134" s="30" t="s">
        <v>232</v>
      </c>
    </row>
    <row r="135" spans="1:8" ht="44.25" customHeight="1" x14ac:dyDescent="0.25">
      <c r="A135" s="79"/>
      <c r="B135" s="283">
        <v>1</v>
      </c>
      <c r="C135" s="36" t="s">
        <v>385</v>
      </c>
      <c r="D135" s="30" t="s">
        <v>746</v>
      </c>
      <c r="E135" s="91" t="s">
        <v>759</v>
      </c>
      <c r="F135" s="113" t="s">
        <v>287</v>
      </c>
      <c r="G135" s="976" t="s">
        <v>440</v>
      </c>
      <c r="H135" s="30" t="s">
        <v>746</v>
      </c>
    </row>
    <row r="136" spans="1:8" ht="50.25" customHeight="1" x14ac:dyDescent="0.25">
      <c r="A136" s="79"/>
      <c r="B136" s="283">
        <v>1</v>
      </c>
      <c r="C136" s="36" t="s">
        <v>386</v>
      </c>
      <c r="D136" s="30" t="s">
        <v>2050</v>
      </c>
      <c r="E136" s="91" t="s">
        <v>760</v>
      </c>
      <c r="F136" s="297" t="s">
        <v>288</v>
      </c>
      <c r="G136" s="976" t="s">
        <v>441</v>
      </c>
      <c r="H136" s="30" t="s">
        <v>2050</v>
      </c>
    </row>
    <row r="137" spans="1:8" ht="49.5" customHeight="1" x14ac:dyDescent="0.25">
      <c r="A137" s="79"/>
      <c r="B137" s="283">
        <v>1</v>
      </c>
      <c r="C137" s="36" t="s">
        <v>387</v>
      </c>
      <c r="D137" s="36" t="s">
        <v>23</v>
      </c>
      <c r="E137" s="91" t="s">
        <v>761</v>
      </c>
      <c r="F137" s="297" t="s">
        <v>118</v>
      </c>
      <c r="G137" s="976" t="s">
        <v>442</v>
      </c>
      <c r="H137" s="36" t="s">
        <v>23</v>
      </c>
    </row>
    <row r="138" spans="1:8" ht="48.75" customHeight="1" x14ac:dyDescent="0.25">
      <c r="A138" s="79"/>
      <c r="B138" s="283">
        <v>1</v>
      </c>
      <c r="C138" s="30" t="s">
        <v>388</v>
      </c>
      <c r="D138" s="30" t="s">
        <v>769</v>
      </c>
      <c r="E138" s="73" t="s">
        <v>4</v>
      </c>
      <c r="F138" s="111" t="s">
        <v>289</v>
      </c>
      <c r="G138" s="914" t="s">
        <v>443</v>
      </c>
      <c r="H138" s="30" t="s">
        <v>212</v>
      </c>
    </row>
    <row r="139" spans="1:8" ht="63.75" customHeight="1" x14ac:dyDescent="0.25">
      <c r="A139" s="79"/>
      <c r="B139" s="283">
        <v>1</v>
      </c>
      <c r="C139" s="36" t="s">
        <v>389</v>
      </c>
      <c r="D139" s="30" t="s">
        <v>769</v>
      </c>
      <c r="E139" s="91" t="s">
        <v>5</v>
      </c>
      <c r="F139" s="297" t="s">
        <v>290</v>
      </c>
      <c r="G139" s="914" t="s">
        <v>444</v>
      </c>
      <c r="H139" s="36" t="s">
        <v>212</v>
      </c>
    </row>
    <row r="140" spans="1:8" ht="59.25" customHeight="1" x14ac:dyDescent="0.25">
      <c r="A140" s="79"/>
      <c r="B140" s="283">
        <v>1</v>
      </c>
      <c r="C140" s="36" t="s">
        <v>390</v>
      </c>
      <c r="D140" s="36" t="s">
        <v>154</v>
      </c>
      <c r="E140" s="91" t="s">
        <v>770</v>
      </c>
      <c r="F140" s="297" t="s">
        <v>291</v>
      </c>
      <c r="G140" s="976" t="s">
        <v>445</v>
      </c>
      <c r="H140" s="36" t="s">
        <v>215</v>
      </c>
    </row>
    <row r="141" spans="1:8" ht="43.5" customHeight="1" x14ac:dyDescent="0.25">
      <c r="A141" s="79"/>
      <c r="B141" s="283">
        <v>1</v>
      </c>
      <c r="C141" s="34" t="s">
        <v>391</v>
      </c>
      <c r="D141" s="41" t="s">
        <v>20</v>
      </c>
      <c r="E141" s="19" t="s">
        <v>91</v>
      </c>
      <c r="F141" s="297" t="s">
        <v>292</v>
      </c>
      <c r="G141" s="975" t="s">
        <v>446</v>
      </c>
      <c r="H141" s="41" t="s">
        <v>20</v>
      </c>
    </row>
    <row r="142" spans="1:8" ht="45.75" customHeight="1" x14ac:dyDescent="0.25">
      <c r="A142" s="79"/>
      <c r="B142" s="283">
        <v>1</v>
      </c>
      <c r="C142" s="34" t="s">
        <v>392</v>
      </c>
      <c r="D142" s="41" t="s">
        <v>20</v>
      </c>
      <c r="E142" s="19" t="s">
        <v>91</v>
      </c>
      <c r="F142" s="297" t="s">
        <v>293</v>
      </c>
      <c r="G142" s="975" t="s">
        <v>447</v>
      </c>
      <c r="H142" s="41" t="s">
        <v>20</v>
      </c>
    </row>
    <row r="143" spans="1:8" ht="21" customHeight="1" x14ac:dyDescent="0.25">
      <c r="A143" s="79"/>
      <c r="B143" s="70" t="s">
        <v>102</v>
      </c>
      <c r="C143" s="104" t="s">
        <v>69</v>
      </c>
      <c r="D143" s="75"/>
      <c r="E143" s="97"/>
      <c r="F143" s="114" t="s">
        <v>256</v>
      </c>
      <c r="G143" s="973" t="s">
        <v>216</v>
      </c>
      <c r="H143" s="75"/>
    </row>
    <row r="144" spans="1:8" ht="43.5" customHeight="1" x14ac:dyDescent="0.25">
      <c r="A144" s="79"/>
      <c r="B144" s="283">
        <v>1</v>
      </c>
      <c r="C144" s="30" t="s">
        <v>393</v>
      </c>
      <c r="D144" s="30" t="s">
        <v>8</v>
      </c>
      <c r="E144" s="19" t="s">
        <v>159</v>
      </c>
      <c r="F144" s="111" t="s">
        <v>294</v>
      </c>
      <c r="G144" s="914" t="s">
        <v>448</v>
      </c>
      <c r="H144" s="30" t="s">
        <v>8</v>
      </c>
    </row>
    <row r="145" spans="1:8" ht="99.75" customHeight="1" x14ac:dyDescent="0.25">
      <c r="A145" s="79"/>
      <c r="B145" s="283">
        <v>1</v>
      </c>
      <c r="C145" s="30" t="s">
        <v>394</v>
      </c>
      <c r="D145" s="76" t="s">
        <v>233</v>
      </c>
      <c r="E145" s="19" t="s">
        <v>217</v>
      </c>
      <c r="F145" s="111" t="s">
        <v>295</v>
      </c>
      <c r="G145" s="914" t="s">
        <v>449</v>
      </c>
      <c r="H145" s="30" t="s">
        <v>1940</v>
      </c>
    </row>
    <row r="146" spans="1:8" ht="21.75" customHeight="1" x14ac:dyDescent="0.25">
      <c r="A146" s="79"/>
      <c r="B146" s="70">
        <v>1</v>
      </c>
      <c r="C146" s="71" t="s">
        <v>161</v>
      </c>
      <c r="D146" s="71"/>
      <c r="E146" s="71"/>
      <c r="F146" s="114" t="s">
        <v>255</v>
      </c>
      <c r="G146" s="992" t="s">
        <v>219</v>
      </c>
      <c r="H146" s="71"/>
    </row>
    <row r="147" spans="1:8" ht="35.25" customHeight="1" x14ac:dyDescent="0.25">
      <c r="A147" s="203"/>
      <c r="B147" s="278">
        <v>1</v>
      </c>
      <c r="C147" s="30" t="s">
        <v>395</v>
      </c>
      <c r="D147" s="30" t="s">
        <v>8</v>
      </c>
      <c r="E147" s="19" t="s">
        <v>218</v>
      </c>
      <c r="F147" s="111" t="s">
        <v>257</v>
      </c>
      <c r="G147" s="914" t="s">
        <v>450</v>
      </c>
      <c r="H147" s="30" t="s">
        <v>8</v>
      </c>
    </row>
    <row r="148" spans="1:8" ht="42" customHeight="1" x14ac:dyDescent="0.25">
      <c r="A148" s="203"/>
      <c r="B148" s="278">
        <v>1</v>
      </c>
      <c r="C148" s="30" t="s">
        <v>396</v>
      </c>
      <c r="D148" s="30" t="s">
        <v>1014</v>
      </c>
      <c r="E148" s="19" t="s">
        <v>162</v>
      </c>
      <c r="F148" s="111" t="s">
        <v>297</v>
      </c>
      <c r="G148" s="914" t="s">
        <v>451</v>
      </c>
      <c r="H148" s="30" t="s">
        <v>2125</v>
      </c>
    </row>
    <row r="149" spans="1:8" ht="39" customHeight="1" x14ac:dyDescent="0.25">
      <c r="A149" s="203"/>
      <c r="B149" s="277">
        <v>1</v>
      </c>
      <c r="C149" s="30" t="s">
        <v>467</v>
      </c>
      <c r="D149" s="30" t="s">
        <v>701</v>
      </c>
      <c r="E149" s="91" t="s">
        <v>245</v>
      </c>
      <c r="F149" s="113" t="s">
        <v>298</v>
      </c>
      <c r="G149" s="914" t="s">
        <v>468</v>
      </c>
      <c r="H149" s="30" t="s">
        <v>724</v>
      </c>
    </row>
    <row r="150" spans="1:8" ht="107.25" customHeight="1" x14ac:dyDescent="0.25">
      <c r="A150" s="203"/>
      <c r="B150" s="278">
        <v>1</v>
      </c>
      <c r="C150" s="43" t="s">
        <v>397</v>
      </c>
      <c r="D150" s="73" t="s">
        <v>1825</v>
      </c>
      <c r="E150" s="73" t="s">
        <v>1711</v>
      </c>
      <c r="F150" s="297" t="s">
        <v>276</v>
      </c>
      <c r="G150" s="914" t="s">
        <v>452</v>
      </c>
      <c r="H150" s="30" t="s">
        <v>1826</v>
      </c>
    </row>
    <row r="151" spans="1:8" ht="45" customHeight="1" x14ac:dyDescent="0.25">
      <c r="A151" s="203"/>
      <c r="B151" s="278">
        <v>1</v>
      </c>
      <c r="C151" s="28" t="s">
        <v>398</v>
      </c>
      <c r="D151" s="30" t="s">
        <v>701</v>
      </c>
      <c r="E151" s="19" t="s">
        <v>82</v>
      </c>
      <c r="F151" s="111" t="s">
        <v>299</v>
      </c>
      <c r="G151" s="914" t="s">
        <v>453</v>
      </c>
      <c r="H151" s="30" t="s">
        <v>702</v>
      </c>
    </row>
    <row r="152" spans="1:8" ht="22.5" customHeight="1" x14ac:dyDescent="0.25">
      <c r="A152" s="79"/>
      <c r="B152" s="70">
        <v>1</v>
      </c>
      <c r="C152" s="104" t="s">
        <v>167</v>
      </c>
      <c r="D152" s="71"/>
      <c r="E152" s="92"/>
      <c r="F152" s="112" t="s">
        <v>258</v>
      </c>
      <c r="G152" s="992" t="s">
        <v>220</v>
      </c>
      <c r="H152" s="71"/>
    </row>
    <row r="153" spans="1:8" ht="156.75" customHeight="1" x14ac:dyDescent="0.25">
      <c r="A153" s="203"/>
      <c r="B153" s="1002">
        <v>1</v>
      </c>
      <c r="C153" s="43" t="s">
        <v>399</v>
      </c>
      <c r="D153" s="30" t="s">
        <v>203</v>
      </c>
      <c r="E153" s="91" t="s">
        <v>110</v>
      </c>
      <c r="F153" s="297" t="s">
        <v>300</v>
      </c>
      <c r="G153" s="914" t="s">
        <v>454</v>
      </c>
      <c r="H153" s="30" t="s">
        <v>204</v>
      </c>
    </row>
    <row r="154" spans="1:8" ht="360.75" customHeight="1" x14ac:dyDescent="0.25">
      <c r="A154" s="203"/>
      <c r="B154" s="278" t="s">
        <v>102</v>
      </c>
      <c r="C154" s="43" t="s">
        <v>400</v>
      </c>
      <c r="D154" s="35" t="s">
        <v>695</v>
      </c>
      <c r="E154" s="99" t="s">
        <v>785</v>
      </c>
      <c r="F154" s="115" t="s">
        <v>301</v>
      </c>
      <c r="G154" s="288" t="s">
        <v>455</v>
      </c>
      <c r="H154" s="30" t="s">
        <v>736</v>
      </c>
    </row>
    <row r="155" spans="1:8" ht="28.5" customHeight="1" x14ac:dyDescent="0.25">
      <c r="A155" s="79"/>
      <c r="B155" s="70">
        <v>1</v>
      </c>
      <c r="C155" s="104" t="s">
        <v>111</v>
      </c>
      <c r="D155" s="71"/>
      <c r="E155" s="92"/>
      <c r="F155" s="112" t="s">
        <v>259</v>
      </c>
      <c r="G155" s="992" t="s">
        <v>221</v>
      </c>
      <c r="H155" s="71"/>
    </row>
    <row r="156" spans="1:8" ht="51.75" customHeight="1" x14ac:dyDescent="0.25">
      <c r="A156" s="79"/>
      <c r="B156" s="277">
        <v>1</v>
      </c>
      <c r="C156" s="30" t="s">
        <v>401</v>
      </c>
      <c r="D156" s="73" t="s">
        <v>203</v>
      </c>
      <c r="E156" s="73" t="s">
        <v>235</v>
      </c>
      <c r="F156" s="111" t="s">
        <v>277</v>
      </c>
      <c r="G156" s="914" t="s">
        <v>456</v>
      </c>
      <c r="H156" s="30" t="s">
        <v>204</v>
      </c>
    </row>
    <row r="157" spans="1:8" ht="96.75" customHeight="1" x14ac:dyDescent="0.25">
      <c r="A157" s="203"/>
      <c r="B157" s="278">
        <v>1</v>
      </c>
      <c r="C157" s="36" t="s">
        <v>402</v>
      </c>
      <c r="D157" s="30" t="s">
        <v>745</v>
      </c>
      <c r="E157" s="73" t="s">
        <v>1990</v>
      </c>
      <c r="F157" s="115" t="s">
        <v>112</v>
      </c>
      <c r="G157" s="976" t="s">
        <v>457</v>
      </c>
      <c r="H157" s="36" t="s">
        <v>740</v>
      </c>
    </row>
    <row r="158" spans="1:8" ht="191.25" x14ac:dyDescent="0.25">
      <c r="A158" s="203"/>
      <c r="B158" s="278">
        <v>1</v>
      </c>
      <c r="C158" s="36" t="s">
        <v>403</v>
      </c>
      <c r="D158" s="30" t="s">
        <v>2050</v>
      </c>
      <c r="E158" s="73" t="s">
        <v>1991</v>
      </c>
      <c r="F158" s="115" t="s">
        <v>113</v>
      </c>
      <c r="G158" s="976" t="s">
        <v>458</v>
      </c>
      <c r="H158" s="30" t="s">
        <v>2050</v>
      </c>
    </row>
    <row r="159" spans="1:8" ht="168.75" x14ac:dyDescent="0.25">
      <c r="A159" s="203"/>
      <c r="B159" s="278">
        <v>1</v>
      </c>
      <c r="C159" s="36" t="s">
        <v>404</v>
      </c>
      <c r="D159" s="37" t="s">
        <v>1792</v>
      </c>
      <c r="E159" s="73" t="s">
        <v>2346</v>
      </c>
      <c r="F159" s="115" t="s">
        <v>115</v>
      </c>
      <c r="G159" s="976" t="s">
        <v>459</v>
      </c>
      <c r="H159" s="37" t="s">
        <v>104</v>
      </c>
    </row>
    <row r="160" spans="1:8" ht="135" x14ac:dyDescent="0.25">
      <c r="A160" s="203"/>
      <c r="B160" s="278">
        <v>1</v>
      </c>
      <c r="C160" s="34" t="s">
        <v>405</v>
      </c>
      <c r="D160" s="41" t="s">
        <v>20</v>
      </c>
      <c r="E160" s="19" t="s">
        <v>90</v>
      </c>
      <c r="F160" s="111" t="s">
        <v>302</v>
      </c>
      <c r="G160" s="975" t="s">
        <v>460</v>
      </c>
      <c r="H160" s="41" t="s">
        <v>20</v>
      </c>
    </row>
    <row r="161" spans="1:8" ht="123.75" x14ac:dyDescent="0.25">
      <c r="A161" s="203"/>
      <c r="B161" s="278">
        <v>1</v>
      </c>
      <c r="C161" s="34" t="s">
        <v>406</v>
      </c>
      <c r="D161" s="41" t="s">
        <v>20</v>
      </c>
      <c r="E161" s="19" t="s">
        <v>91</v>
      </c>
      <c r="F161" s="111" t="s">
        <v>303</v>
      </c>
      <c r="G161" s="975" t="s">
        <v>461</v>
      </c>
      <c r="H161" s="41" t="s">
        <v>20</v>
      </c>
    </row>
    <row r="162" spans="1:8" ht="49.5" customHeight="1" x14ac:dyDescent="0.25">
      <c r="A162" s="203"/>
      <c r="B162" s="277">
        <v>1</v>
      </c>
      <c r="C162" s="43" t="s">
        <v>480</v>
      </c>
      <c r="D162" s="43" t="s">
        <v>769</v>
      </c>
      <c r="E162" s="73" t="s">
        <v>82</v>
      </c>
      <c r="F162" s="110" t="s">
        <v>304</v>
      </c>
      <c r="G162" s="914" t="s">
        <v>482</v>
      </c>
      <c r="H162" s="53" t="s">
        <v>212</v>
      </c>
    </row>
    <row r="163" spans="1:8" ht="51.75" customHeight="1" x14ac:dyDescent="0.25">
      <c r="A163" s="203"/>
      <c r="B163" s="277">
        <v>1</v>
      </c>
      <c r="C163" s="43" t="s">
        <v>481</v>
      </c>
      <c r="D163" s="43" t="s">
        <v>769</v>
      </c>
      <c r="E163" s="73" t="s">
        <v>82</v>
      </c>
      <c r="F163" s="110" t="s">
        <v>305</v>
      </c>
      <c r="G163" s="914" t="s">
        <v>483</v>
      </c>
      <c r="H163" s="53" t="s">
        <v>212</v>
      </c>
    </row>
    <row r="164" spans="1:8" ht="81.75" customHeight="1" x14ac:dyDescent="0.25">
      <c r="A164" s="203"/>
      <c r="B164" s="277">
        <v>1</v>
      </c>
      <c r="C164" s="43" t="s">
        <v>484</v>
      </c>
      <c r="D164" s="30" t="s">
        <v>171</v>
      </c>
      <c r="E164" s="73" t="s">
        <v>3381</v>
      </c>
      <c r="F164" s="110" t="s">
        <v>278</v>
      </c>
      <c r="G164" s="914" t="s">
        <v>486</v>
      </c>
      <c r="H164" s="30" t="s">
        <v>246</v>
      </c>
    </row>
    <row r="165" spans="1:8" s="89" customFormat="1" ht="39.75" customHeight="1" x14ac:dyDescent="0.25">
      <c r="A165" s="204"/>
      <c r="B165" s="277">
        <v>1</v>
      </c>
      <c r="C165" s="30" t="s">
        <v>485</v>
      </c>
      <c r="D165" s="30" t="s">
        <v>2074</v>
      </c>
      <c r="E165" s="73" t="s">
        <v>2073</v>
      </c>
      <c r="F165" s="110" t="s">
        <v>306</v>
      </c>
      <c r="G165" s="914" t="s">
        <v>487</v>
      </c>
      <c r="H165" s="30" t="s">
        <v>2071</v>
      </c>
    </row>
    <row r="166" spans="1:8" ht="20.25" customHeight="1" x14ac:dyDescent="0.25">
      <c r="A166" s="79"/>
      <c r="B166" s="70" t="s">
        <v>102</v>
      </c>
      <c r="C166" s="104" t="s">
        <v>1</v>
      </c>
      <c r="D166" s="71"/>
      <c r="E166" s="92"/>
      <c r="F166" s="112" t="s">
        <v>260</v>
      </c>
      <c r="G166" s="992" t="s">
        <v>222</v>
      </c>
      <c r="H166" s="71"/>
    </row>
    <row r="167" spans="1:8" ht="57.75" customHeight="1" x14ac:dyDescent="0.25">
      <c r="A167" s="203"/>
      <c r="B167" s="278">
        <v>1</v>
      </c>
      <c r="C167" s="43" t="s">
        <v>407</v>
      </c>
      <c r="D167" s="41" t="s">
        <v>174</v>
      </c>
      <c r="E167" s="91" t="s">
        <v>172</v>
      </c>
      <c r="F167" s="297" t="s">
        <v>269</v>
      </c>
      <c r="G167" s="914" t="s">
        <v>462</v>
      </c>
      <c r="H167" s="53" t="s">
        <v>794</v>
      </c>
    </row>
    <row r="168" spans="1:8" ht="67.5" x14ac:dyDescent="0.25">
      <c r="A168" s="203"/>
      <c r="B168" s="278">
        <v>1</v>
      </c>
      <c r="C168" s="43" t="s">
        <v>408</v>
      </c>
      <c r="D168" s="30" t="s">
        <v>713</v>
      </c>
      <c r="E168" s="73" t="s">
        <v>1937</v>
      </c>
      <c r="F168" s="297" t="s">
        <v>270</v>
      </c>
      <c r="G168" s="914" t="s">
        <v>463</v>
      </c>
      <c r="H168" s="30" t="s">
        <v>714</v>
      </c>
    </row>
    <row r="169" spans="1:8" ht="45" x14ac:dyDescent="0.25">
      <c r="A169" s="203"/>
      <c r="B169" s="278">
        <v>1</v>
      </c>
      <c r="C169" s="43" t="s">
        <v>409</v>
      </c>
      <c r="D169" s="30" t="s">
        <v>1891</v>
      </c>
      <c r="E169" s="91" t="s">
        <v>82</v>
      </c>
      <c r="F169" s="297" t="s">
        <v>271</v>
      </c>
      <c r="G169" s="914" t="s">
        <v>464</v>
      </c>
      <c r="H169" s="30" t="s">
        <v>1892</v>
      </c>
    </row>
    <row r="170" spans="1:8" ht="33.75" x14ac:dyDescent="0.25">
      <c r="A170" s="203"/>
      <c r="B170" s="278">
        <v>1</v>
      </c>
      <c r="C170" s="30" t="s">
        <v>489</v>
      </c>
      <c r="D170" s="43" t="s">
        <v>8</v>
      </c>
      <c r="E170" s="91" t="s">
        <v>488</v>
      </c>
      <c r="F170" s="297" t="s">
        <v>279</v>
      </c>
      <c r="G170" s="914" t="s">
        <v>509</v>
      </c>
      <c r="H170" s="30" t="s">
        <v>8</v>
      </c>
    </row>
    <row r="171" spans="1:8" ht="45" x14ac:dyDescent="0.25">
      <c r="A171" s="203"/>
      <c r="B171" s="278">
        <v>1</v>
      </c>
      <c r="C171" s="43" t="s">
        <v>410</v>
      </c>
      <c r="D171" s="43" t="s">
        <v>58</v>
      </c>
      <c r="E171" s="73" t="s">
        <v>240</v>
      </c>
      <c r="F171" s="111" t="s">
        <v>272</v>
      </c>
      <c r="G171" s="288" t="s">
        <v>465</v>
      </c>
      <c r="H171" s="43" t="s">
        <v>212</v>
      </c>
    </row>
    <row r="172" spans="1:8" ht="39.75" customHeight="1" x14ac:dyDescent="0.25">
      <c r="A172" s="203"/>
      <c r="B172" s="278">
        <v>1</v>
      </c>
      <c r="C172" s="43" t="s">
        <v>411</v>
      </c>
      <c r="D172" s="43" t="s">
        <v>58</v>
      </c>
      <c r="E172" s="73" t="s">
        <v>1775</v>
      </c>
      <c r="F172" s="111" t="s">
        <v>273</v>
      </c>
      <c r="G172" s="288" t="s">
        <v>430</v>
      </c>
      <c r="H172" s="43" t="s">
        <v>212</v>
      </c>
    </row>
    <row r="173" spans="1:8" ht="57" customHeight="1" x14ac:dyDescent="0.25">
      <c r="A173" s="203"/>
      <c r="B173" s="278">
        <v>1</v>
      </c>
      <c r="C173" s="30" t="s">
        <v>717</v>
      </c>
      <c r="D173" s="30" t="s">
        <v>701</v>
      </c>
      <c r="E173" s="73" t="s">
        <v>719</v>
      </c>
      <c r="F173" s="111" t="s">
        <v>718</v>
      </c>
      <c r="G173" s="914" t="s">
        <v>720</v>
      </c>
      <c r="H173" s="30" t="s">
        <v>702</v>
      </c>
    </row>
    <row r="174" spans="1:8" ht="33.75" x14ac:dyDescent="0.25">
      <c r="A174" s="203"/>
      <c r="B174" s="278">
        <v>1</v>
      </c>
      <c r="C174" s="43" t="s">
        <v>412</v>
      </c>
      <c r="D174" s="43" t="s">
        <v>8</v>
      </c>
      <c r="E174" s="91" t="s">
        <v>82</v>
      </c>
      <c r="F174" s="297" t="s">
        <v>280</v>
      </c>
      <c r="G174" s="914" t="s">
        <v>429</v>
      </c>
      <c r="H174" s="30" t="s">
        <v>8</v>
      </c>
    </row>
    <row r="175" spans="1:8" ht="81" customHeight="1" x14ac:dyDescent="0.25">
      <c r="A175" s="203"/>
      <c r="B175" s="278" t="s">
        <v>102</v>
      </c>
      <c r="C175" s="35" t="s">
        <v>696</v>
      </c>
      <c r="D175" s="36" t="s">
        <v>774</v>
      </c>
      <c r="E175" s="261" t="s">
        <v>697</v>
      </c>
      <c r="F175" s="262" t="s">
        <v>307</v>
      </c>
      <c r="G175" s="914" t="s">
        <v>693</v>
      </c>
      <c r="H175" s="30" t="s">
        <v>571</v>
      </c>
    </row>
    <row r="176" spans="1:8" ht="240.75" customHeight="1" x14ac:dyDescent="0.25">
      <c r="A176" s="203"/>
      <c r="B176" s="278" t="s">
        <v>102</v>
      </c>
      <c r="C176" s="289" t="s">
        <v>1749</v>
      </c>
      <c r="D176" s="30" t="s">
        <v>743</v>
      </c>
      <c r="E176" s="260" t="s">
        <v>475</v>
      </c>
      <c r="F176" s="298" t="s">
        <v>274</v>
      </c>
      <c r="G176" s="914" t="s">
        <v>694</v>
      </c>
      <c r="H176" s="30" t="s">
        <v>744</v>
      </c>
    </row>
    <row r="177" spans="1:8" ht="20.25" customHeight="1" x14ac:dyDescent="0.25">
      <c r="A177" s="79"/>
      <c r="B177" s="70" t="s">
        <v>102</v>
      </c>
      <c r="C177" s="104" t="s">
        <v>490</v>
      </c>
      <c r="D177" s="71"/>
      <c r="E177" s="92"/>
      <c r="F177" s="112" t="s">
        <v>711</v>
      </c>
      <c r="G177" s="992" t="s">
        <v>495</v>
      </c>
      <c r="H177" s="71"/>
    </row>
    <row r="178" spans="1:8" ht="164.25" customHeight="1" x14ac:dyDescent="0.25">
      <c r="A178" s="203"/>
      <c r="B178" s="278">
        <v>1</v>
      </c>
      <c r="C178" s="43" t="s">
        <v>494</v>
      </c>
      <c r="D178" s="35" t="s">
        <v>742</v>
      </c>
      <c r="E178" s="73" t="s">
        <v>786</v>
      </c>
      <c r="F178" s="115" t="s">
        <v>707</v>
      </c>
      <c r="G178" s="914" t="s">
        <v>496</v>
      </c>
      <c r="H178" s="974" t="s">
        <v>741</v>
      </c>
    </row>
    <row r="179" spans="1:8" ht="84.75" customHeight="1" x14ac:dyDescent="0.25">
      <c r="A179" s="203"/>
      <c r="B179" s="278">
        <v>1</v>
      </c>
      <c r="C179" s="36" t="s">
        <v>491</v>
      </c>
      <c r="D179" s="30" t="s">
        <v>748</v>
      </c>
      <c r="E179" s="99" t="s">
        <v>176</v>
      </c>
      <c r="F179" s="115" t="s">
        <v>708</v>
      </c>
      <c r="G179" s="914" t="s">
        <v>497</v>
      </c>
      <c r="H179" s="30" t="s">
        <v>747</v>
      </c>
    </row>
    <row r="180" spans="1:8" ht="45" x14ac:dyDescent="0.25">
      <c r="A180" s="203"/>
      <c r="B180" s="278">
        <v>1</v>
      </c>
      <c r="C180" s="43" t="s">
        <v>647</v>
      </c>
      <c r="D180" s="30" t="s">
        <v>1893</v>
      </c>
      <c r="E180" s="91" t="s">
        <v>1852</v>
      </c>
      <c r="F180" s="110" t="s">
        <v>1931</v>
      </c>
      <c r="G180" s="914" t="s">
        <v>1304</v>
      </c>
      <c r="H180" s="30" t="s">
        <v>1894</v>
      </c>
    </row>
    <row r="181" spans="1:8" ht="46.5" customHeight="1" x14ac:dyDescent="0.25">
      <c r="A181" s="203"/>
      <c r="B181" s="278">
        <v>1</v>
      </c>
      <c r="C181" s="43" t="s">
        <v>492</v>
      </c>
      <c r="D181" s="34" t="s">
        <v>8</v>
      </c>
      <c r="E181" s="99" t="s">
        <v>82</v>
      </c>
      <c r="F181" s="115" t="s">
        <v>709</v>
      </c>
      <c r="G181" s="914" t="s">
        <v>498</v>
      </c>
      <c r="H181" s="34" t="s">
        <v>8</v>
      </c>
    </row>
    <row r="182" spans="1:8" ht="49.5" customHeight="1" x14ac:dyDescent="0.25">
      <c r="A182" s="203"/>
      <c r="B182" s="278">
        <v>1</v>
      </c>
      <c r="C182" s="30" t="s">
        <v>721</v>
      </c>
      <c r="D182" s="30" t="s">
        <v>701</v>
      </c>
      <c r="E182" s="73" t="s">
        <v>722</v>
      </c>
      <c r="F182" s="111" t="s">
        <v>765</v>
      </c>
      <c r="G182" s="914" t="s">
        <v>2860</v>
      </c>
      <c r="H182" s="30" t="s">
        <v>724</v>
      </c>
    </row>
    <row r="183" spans="1:8" ht="50.25" customHeight="1" x14ac:dyDescent="0.25">
      <c r="A183" s="203"/>
      <c r="B183" s="278">
        <v>1</v>
      </c>
      <c r="C183" s="43" t="s">
        <v>493</v>
      </c>
      <c r="D183" s="36" t="s">
        <v>8</v>
      </c>
      <c r="E183" s="99" t="s">
        <v>82</v>
      </c>
      <c r="F183" s="115" t="s">
        <v>710</v>
      </c>
      <c r="G183" s="914" t="s">
        <v>499</v>
      </c>
      <c r="H183" s="30" t="s">
        <v>8</v>
      </c>
    </row>
    <row r="184" spans="1:8" ht="20.25" customHeight="1" x14ac:dyDescent="0.25">
      <c r="A184" s="79"/>
      <c r="B184" s="70" t="s">
        <v>102</v>
      </c>
      <c r="C184" s="104" t="s">
        <v>3382</v>
      </c>
      <c r="D184" s="71"/>
      <c r="E184" s="92"/>
      <c r="F184" s="112" t="s">
        <v>614</v>
      </c>
      <c r="G184" s="992" t="s">
        <v>3383</v>
      </c>
      <c r="H184" s="71"/>
    </row>
    <row r="185" spans="1:8" ht="46.5" customHeight="1" x14ac:dyDescent="0.25">
      <c r="A185" s="203"/>
      <c r="B185" s="278">
        <v>1</v>
      </c>
      <c r="C185" s="30" t="s">
        <v>623</v>
      </c>
      <c r="D185" s="30" t="s">
        <v>8</v>
      </c>
      <c r="E185" s="99" t="s">
        <v>508</v>
      </c>
      <c r="F185" s="110" t="s">
        <v>615</v>
      </c>
      <c r="G185" s="914" t="s">
        <v>516</v>
      </c>
      <c r="H185" s="30" t="s">
        <v>8</v>
      </c>
    </row>
    <row r="186" spans="1:8" ht="46.5" customHeight="1" x14ac:dyDescent="0.25">
      <c r="A186" s="203"/>
      <c r="B186" s="278">
        <v>1</v>
      </c>
      <c r="C186" s="30" t="s">
        <v>738</v>
      </c>
      <c r="D186" s="30" t="s">
        <v>789</v>
      </c>
      <c r="E186" s="73" t="s">
        <v>507</v>
      </c>
      <c r="F186" s="110" t="s">
        <v>616</v>
      </c>
      <c r="G186" s="914" t="s">
        <v>517</v>
      </c>
      <c r="H186" s="30" t="s">
        <v>1447</v>
      </c>
    </row>
    <row r="187" spans="1:8" ht="49.5" customHeight="1" x14ac:dyDescent="0.25">
      <c r="A187" s="203"/>
      <c r="B187" s="278">
        <v>1</v>
      </c>
      <c r="C187" s="30" t="s">
        <v>617</v>
      </c>
      <c r="D187" s="36" t="s">
        <v>3</v>
      </c>
      <c r="E187" s="287" t="s">
        <v>506</v>
      </c>
      <c r="F187" s="110" t="s">
        <v>624</v>
      </c>
      <c r="G187" s="914" t="s">
        <v>518</v>
      </c>
      <c r="H187" s="30" t="s">
        <v>232</v>
      </c>
    </row>
    <row r="188" spans="1:8" ht="50.25" customHeight="1" x14ac:dyDescent="0.25">
      <c r="A188" s="203"/>
      <c r="B188" s="278">
        <v>1</v>
      </c>
      <c r="C188" s="30" t="s">
        <v>618</v>
      </c>
      <c r="D188" s="91" t="s">
        <v>8</v>
      </c>
      <c r="E188" s="287" t="s">
        <v>506</v>
      </c>
      <c r="F188" s="110" t="s">
        <v>625</v>
      </c>
      <c r="G188" s="914" t="s">
        <v>519</v>
      </c>
      <c r="H188" s="36" t="s">
        <v>8</v>
      </c>
    </row>
    <row r="189" spans="1:8" ht="46.5" customHeight="1" x14ac:dyDescent="0.25">
      <c r="A189" s="203"/>
      <c r="B189" s="278">
        <v>1</v>
      </c>
      <c r="C189" s="30" t="s">
        <v>619</v>
      </c>
      <c r="D189" s="73" t="s">
        <v>771</v>
      </c>
      <c r="E189" s="73" t="s">
        <v>502</v>
      </c>
      <c r="F189" s="110" t="s">
        <v>626</v>
      </c>
      <c r="G189" s="914" t="s">
        <v>520</v>
      </c>
      <c r="H189" s="30" t="s">
        <v>524</v>
      </c>
    </row>
    <row r="190" spans="1:8" ht="46.5" customHeight="1" x14ac:dyDescent="0.25">
      <c r="A190" s="203"/>
      <c r="B190" s="278">
        <v>1</v>
      </c>
      <c r="C190" s="30" t="s">
        <v>620</v>
      </c>
      <c r="D190" s="73" t="s">
        <v>780</v>
      </c>
      <c r="E190" s="73" t="s">
        <v>503</v>
      </c>
      <c r="F190" s="110" t="s">
        <v>627</v>
      </c>
      <c r="G190" s="914" t="s">
        <v>521</v>
      </c>
      <c r="H190" s="30" t="s">
        <v>524</v>
      </c>
    </row>
    <row r="191" spans="1:8" ht="46.5" customHeight="1" x14ac:dyDescent="0.25">
      <c r="A191" s="203"/>
      <c r="B191" s="278">
        <v>1</v>
      </c>
      <c r="C191" s="30" t="s">
        <v>621</v>
      </c>
      <c r="D191" s="73" t="s">
        <v>772</v>
      </c>
      <c r="E191" s="99" t="s">
        <v>504</v>
      </c>
      <c r="F191" s="110" t="s">
        <v>628</v>
      </c>
      <c r="G191" s="914" t="s">
        <v>522</v>
      </c>
      <c r="H191" s="30" t="s">
        <v>479</v>
      </c>
    </row>
    <row r="192" spans="1:8" ht="33.75" x14ac:dyDescent="0.25">
      <c r="A192" s="203"/>
      <c r="B192" s="278">
        <v>1</v>
      </c>
      <c r="C192" s="30" t="s">
        <v>622</v>
      </c>
      <c r="D192" s="30" t="s">
        <v>773</v>
      </c>
      <c r="E192" s="99" t="s">
        <v>505</v>
      </c>
      <c r="F192" s="110" t="s">
        <v>629</v>
      </c>
      <c r="G192" s="914" t="s">
        <v>523</v>
      </c>
      <c r="H192" s="30" t="s">
        <v>501</v>
      </c>
    </row>
    <row r="193" spans="1:8" ht="20.25" customHeight="1" x14ac:dyDescent="0.25">
      <c r="A193" s="79"/>
      <c r="B193" s="70" t="s">
        <v>102</v>
      </c>
      <c r="C193" s="104" t="s">
        <v>3384</v>
      </c>
      <c r="D193" s="71"/>
      <c r="E193" s="92"/>
      <c r="F193" s="112" t="s">
        <v>129</v>
      </c>
      <c r="G193" s="992" t="s">
        <v>228</v>
      </c>
      <c r="H193" s="71"/>
    </row>
    <row r="194" spans="1:8" ht="33.75" x14ac:dyDescent="0.25">
      <c r="A194" s="208"/>
      <c r="B194" s="277">
        <v>1</v>
      </c>
      <c r="C194" s="30" t="s">
        <v>413</v>
      </c>
      <c r="D194" s="30" t="s">
        <v>8</v>
      </c>
      <c r="E194" s="73" t="s">
        <v>787</v>
      </c>
      <c r="F194" s="111" t="s">
        <v>308</v>
      </c>
      <c r="G194" s="914" t="s">
        <v>428</v>
      </c>
      <c r="H194" s="30" t="s">
        <v>8</v>
      </c>
    </row>
    <row r="195" spans="1:8" ht="49.5" customHeight="1" x14ac:dyDescent="0.25">
      <c r="A195" s="208"/>
      <c r="B195" s="277">
        <v>1</v>
      </c>
      <c r="C195" s="30" t="s">
        <v>414</v>
      </c>
      <c r="D195" s="73" t="s">
        <v>243</v>
      </c>
      <c r="E195" s="73" t="s">
        <v>2347</v>
      </c>
      <c r="F195" s="111" t="s">
        <v>275</v>
      </c>
      <c r="G195" s="914" t="s">
        <v>427</v>
      </c>
      <c r="H195" s="30" t="s">
        <v>242</v>
      </c>
    </row>
    <row r="196" spans="1:8" ht="42" customHeight="1" x14ac:dyDescent="0.25">
      <c r="A196" s="208"/>
      <c r="B196" s="277">
        <v>1</v>
      </c>
      <c r="C196" s="30" t="s">
        <v>415</v>
      </c>
      <c r="D196" s="73" t="s">
        <v>3</v>
      </c>
      <c r="E196" s="73" t="s">
        <v>82</v>
      </c>
      <c r="F196" s="111" t="s">
        <v>309</v>
      </c>
      <c r="G196" s="914" t="s">
        <v>426</v>
      </c>
      <c r="H196" s="30" t="s">
        <v>232</v>
      </c>
    </row>
    <row r="197" spans="1:8" ht="63.75" customHeight="1" x14ac:dyDescent="0.25">
      <c r="A197" s="208"/>
      <c r="B197" s="277">
        <v>1</v>
      </c>
      <c r="C197" s="33" t="s">
        <v>416</v>
      </c>
      <c r="D197" s="18" t="s">
        <v>238</v>
      </c>
      <c r="E197" s="91" t="s">
        <v>1982</v>
      </c>
      <c r="F197" s="297" t="s">
        <v>285</v>
      </c>
      <c r="G197" s="975" t="s">
        <v>425</v>
      </c>
      <c r="H197" s="30" t="s">
        <v>237</v>
      </c>
    </row>
    <row r="198" spans="1:8" ht="53.25" customHeight="1" x14ac:dyDescent="0.25">
      <c r="A198" s="208"/>
      <c r="B198" s="277">
        <v>1</v>
      </c>
      <c r="C198" s="34" t="s">
        <v>778</v>
      </c>
      <c r="D198" s="30" t="s">
        <v>8</v>
      </c>
      <c r="E198" s="73" t="s">
        <v>776</v>
      </c>
      <c r="F198" s="111" t="s">
        <v>777</v>
      </c>
      <c r="G198" s="975" t="s">
        <v>779</v>
      </c>
      <c r="H198" s="34" t="s">
        <v>8</v>
      </c>
    </row>
    <row r="199" spans="1:8" ht="90.75" customHeight="1" x14ac:dyDescent="0.25">
      <c r="A199" s="208"/>
      <c r="B199" s="277">
        <v>1</v>
      </c>
      <c r="C199" s="34" t="s">
        <v>417</v>
      </c>
      <c r="D199" s="34" t="s">
        <v>231</v>
      </c>
      <c r="E199" s="73" t="s">
        <v>183</v>
      </c>
      <c r="F199" s="111" t="s">
        <v>310</v>
      </c>
      <c r="G199" s="975" t="s">
        <v>424</v>
      </c>
      <c r="H199" s="34" t="s">
        <v>230</v>
      </c>
    </row>
    <row r="200" spans="1:8" ht="62.25" customHeight="1" x14ac:dyDescent="0.25">
      <c r="A200" s="208"/>
      <c r="B200" s="277">
        <v>1</v>
      </c>
      <c r="C200" s="34" t="s">
        <v>728</v>
      </c>
      <c r="D200" s="30" t="s">
        <v>8</v>
      </c>
      <c r="E200" s="73" t="s">
        <v>729</v>
      </c>
      <c r="F200" s="111" t="s">
        <v>730</v>
      </c>
      <c r="G200" s="975" t="s">
        <v>734</v>
      </c>
      <c r="H200" s="34" t="s">
        <v>8</v>
      </c>
    </row>
    <row r="201" spans="1:8" ht="107.25" customHeight="1" x14ac:dyDescent="0.25">
      <c r="A201" s="208"/>
      <c r="B201" s="277">
        <v>1</v>
      </c>
      <c r="C201" s="33" t="s">
        <v>418</v>
      </c>
      <c r="D201" s="30" t="s">
        <v>2075</v>
      </c>
      <c r="E201" s="73" t="s">
        <v>1712</v>
      </c>
      <c r="F201" s="297" t="s">
        <v>311</v>
      </c>
      <c r="G201" s="975" t="s">
        <v>423</v>
      </c>
      <c r="H201" s="30" t="s">
        <v>2076</v>
      </c>
    </row>
    <row r="202" spans="1:8" ht="54" customHeight="1" x14ac:dyDescent="0.25">
      <c r="A202" s="208"/>
      <c r="B202" s="277">
        <v>1</v>
      </c>
      <c r="C202" s="34" t="s">
        <v>731</v>
      </c>
      <c r="D202" s="30" t="s">
        <v>8</v>
      </c>
      <c r="E202" s="73" t="s">
        <v>732</v>
      </c>
      <c r="F202" s="111" t="s">
        <v>733</v>
      </c>
      <c r="G202" s="975" t="s">
        <v>795</v>
      </c>
      <c r="H202" s="34" t="s">
        <v>8</v>
      </c>
    </row>
    <row r="203" spans="1:8" ht="86.25" customHeight="1" x14ac:dyDescent="0.25">
      <c r="A203" s="208"/>
      <c r="B203" s="277">
        <v>1</v>
      </c>
      <c r="C203" s="33" t="s">
        <v>419</v>
      </c>
      <c r="D203" s="33" t="s">
        <v>229</v>
      </c>
      <c r="E203" s="18" t="s">
        <v>82</v>
      </c>
      <c r="F203" s="297" t="s">
        <v>286</v>
      </c>
      <c r="G203" s="975" t="s">
        <v>422</v>
      </c>
      <c r="H203" s="34" t="s">
        <v>796</v>
      </c>
    </row>
    <row r="204" spans="1:8" ht="48.75" customHeight="1" x14ac:dyDescent="0.25">
      <c r="A204" s="208"/>
      <c r="B204" s="277">
        <v>1</v>
      </c>
      <c r="C204" s="34" t="s">
        <v>420</v>
      </c>
      <c r="D204" s="34" t="s">
        <v>231</v>
      </c>
      <c r="E204" s="73" t="s">
        <v>788</v>
      </c>
      <c r="F204" s="111" t="s">
        <v>282</v>
      </c>
      <c r="G204" s="975" t="s">
        <v>421</v>
      </c>
      <c r="H204" s="34" t="s">
        <v>230</v>
      </c>
    </row>
    <row r="205" spans="1:8" ht="20.25" customHeight="1" x14ac:dyDescent="0.25">
      <c r="A205" s="1003"/>
      <c r="B205" s="1004">
        <v>1</v>
      </c>
      <c r="C205" s="1005" t="s">
        <v>2598</v>
      </c>
      <c r="D205" s="1006"/>
      <c r="E205" s="1007"/>
      <c r="F205" s="1008" t="s">
        <v>2620</v>
      </c>
      <c r="G205" s="1009" t="s">
        <v>2598</v>
      </c>
      <c r="H205" s="1006"/>
    </row>
    <row r="206" spans="1:8" ht="20.25" customHeight="1" x14ac:dyDescent="0.25">
      <c r="A206" s="1003"/>
      <c r="B206" s="1004">
        <v>1</v>
      </c>
      <c r="C206" s="1005" t="s">
        <v>2622</v>
      </c>
      <c r="D206" s="1006"/>
      <c r="E206" s="1007"/>
      <c r="F206" s="1008" t="s">
        <v>2621</v>
      </c>
      <c r="G206" s="1009" t="s">
        <v>2622</v>
      </c>
      <c r="H206" s="1006"/>
    </row>
    <row r="207" spans="1:8" ht="48.75" customHeight="1" x14ac:dyDescent="0.25">
      <c r="A207" s="1010"/>
      <c r="B207" s="277">
        <v>1</v>
      </c>
      <c r="C207" s="34" t="s">
        <v>3385</v>
      </c>
      <c r="D207" s="74" t="s">
        <v>3110</v>
      </c>
      <c r="E207" s="88" t="s">
        <v>3110</v>
      </c>
      <c r="F207" s="111" t="s">
        <v>2623</v>
      </c>
      <c r="G207" s="5" t="s">
        <v>3385</v>
      </c>
      <c r="H207" s="30" t="s">
        <v>198</v>
      </c>
    </row>
    <row r="208" spans="1:8" ht="48.75" customHeight="1" x14ac:dyDescent="0.25">
      <c r="A208" s="1010"/>
      <c r="B208" s="277">
        <v>1</v>
      </c>
      <c r="C208" s="34" t="s">
        <v>3386</v>
      </c>
      <c r="D208" s="74" t="s">
        <v>3110</v>
      </c>
      <c r="E208" s="88" t="s">
        <v>3110</v>
      </c>
      <c r="F208" s="111" t="s">
        <v>2624</v>
      </c>
      <c r="G208" s="5" t="s">
        <v>3386</v>
      </c>
      <c r="H208" s="30" t="s">
        <v>198</v>
      </c>
    </row>
    <row r="209" spans="1:8" ht="48.75" customHeight="1" x14ac:dyDescent="0.25">
      <c r="A209" s="1010"/>
      <c r="B209" s="277">
        <v>1</v>
      </c>
      <c r="C209" s="34" t="s">
        <v>3387</v>
      </c>
      <c r="D209" s="74" t="s">
        <v>3110</v>
      </c>
      <c r="E209" s="88" t="s">
        <v>3110</v>
      </c>
      <c r="F209" s="111" t="s">
        <v>1911</v>
      </c>
      <c r="G209" s="5" t="s">
        <v>3387</v>
      </c>
      <c r="H209" s="34" t="s">
        <v>2625</v>
      </c>
    </row>
    <row r="210" spans="1:8" ht="48.75" customHeight="1" x14ac:dyDescent="0.25">
      <c r="A210" s="1010"/>
      <c r="B210" s="277">
        <v>1</v>
      </c>
      <c r="C210" s="34" t="s">
        <v>3388</v>
      </c>
      <c r="D210" s="74" t="s">
        <v>3110</v>
      </c>
      <c r="E210" s="88" t="s">
        <v>3110</v>
      </c>
      <c r="F210" s="111" t="s">
        <v>2626</v>
      </c>
      <c r="G210" s="5" t="s">
        <v>3388</v>
      </c>
      <c r="H210" s="34" t="s">
        <v>2627</v>
      </c>
    </row>
    <row r="211" spans="1:8" ht="48.75" customHeight="1" x14ac:dyDescent="0.25">
      <c r="A211" s="1010"/>
      <c r="B211" s="277">
        <v>1</v>
      </c>
      <c r="C211" s="34" t="s">
        <v>3389</v>
      </c>
      <c r="D211" s="74" t="s">
        <v>3110</v>
      </c>
      <c r="E211" s="88" t="s">
        <v>3110</v>
      </c>
      <c r="F211" s="111" t="s">
        <v>2628</v>
      </c>
      <c r="G211" s="5" t="s">
        <v>3389</v>
      </c>
      <c r="H211" s="34" t="s">
        <v>2629</v>
      </c>
    </row>
    <row r="212" spans="1:8" ht="20.25" customHeight="1" x14ac:dyDescent="0.25">
      <c r="A212" s="1003"/>
      <c r="B212" s="1004">
        <v>1</v>
      </c>
      <c r="C212" s="1005" t="s">
        <v>2630</v>
      </c>
      <c r="D212" s="1006"/>
      <c r="E212" s="1007"/>
      <c r="F212" s="1008" t="s">
        <v>1912</v>
      </c>
      <c r="G212" s="1009" t="s">
        <v>2630</v>
      </c>
      <c r="H212" s="1006"/>
    </row>
    <row r="213" spans="1:8" ht="20.25" customHeight="1" x14ac:dyDescent="0.25">
      <c r="A213" s="1003"/>
      <c r="B213" s="1004">
        <v>1</v>
      </c>
      <c r="C213" s="1005" t="s">
        <v>2622</v>
      </c>
      <c r="D213" s="1006"/>
      <c r="E213" s="1007"/>
      <c r="F213" s="1008" t="s">
        <v>2621</v>
      </c>
      <c r="G213" s="1009" t="s">
        <v>2622</v>
      </c>
      <c r="H213" s="1006"/>
    </row>
    <row r="214" spans="1:8" ht="48.75" customHeight="1" x14ac:dyDescent="0.25">
      <c r="A214" s="1003"/>
      <c r="B214" s="277">
        <v>1</v>
      </c>
      <c r="C214" s="34" t="s">
        <v>3390</v>
      </c>
      <c r="D214" s="74" t="s">
        <v>3110</v>
      </c>
      <c r="E214" s="88" t="s">
        <v>3110</v>
      </c>
      <c r="F214" s="111" t="s">
        <v>2631</v>
      </c>
      <c r="G214" s="5" t="s">
        <v>3390</v>
      </c>
      <c r="H214" s="30" t="s">
        <v>2632</v>
      </c>
    </row>
    <row r="215" spans="1:8" ht="48.75" customHeight="1" x14ac:dyDescent="0.25">
      <c r="A215" s="1003"/>
      <c r="B215" s="277">
        <v>1</v>
      </c>
      <c r="C215" s="34" t="s">
        <v>3391</v>
      </c>
      <c r="D215" s="74" t="s">
        <v>3110</v>
      </c>
      <c r="E215" s="88" t="s">
        <v>3110</v>
      </c>
      <c r="F215" s="111" t="s">
        <v>2633</v>
      </c>
      <c r="G215" s="5" t="s">
        <v>3391</v>
      </c>
      <c r="H215" s="30" t="s">
        <v>2634</v>
      </c>
    </row>
    <row r="216" spans="1:8" ht="48.75" customHeight="1" x14ac:dyDescent="0.25">
      <c r="A216" s="1003"/>
      <c r="B216" s="277">
        <v>1</v>
      </c>
      <c r="C216" s="34" t="s">
        <v>3392</v>
      </c>
      <c r="D216" s="74" t="s">
        <v>3110</v>
      </c>
      <c r="E216" s="88" t="s">
        <v>3110</v>
      </c>
      <c r="F216" s="111" t="s">
        <v>2635</v>
      </c>
      <c r="G216" s="5" t="s">
        <v>3392</v>
      </c>
      <c r="H216" s="34" t="s">
        <v>8</v>
      </c>
    </row>
    <row r="217" spans="1:8" ht="48.75" customHeight="1" x14ac:dyDescent="0.25">
      <c r="A217" s="1003"/>
      <c r="B217" s="277">
        <v>1</v>
      </c>
      <c r="C217" s="34" t="s">
        <v>3393</v>
      </c>
      <c r="D217" s="74" t="s">
        <v>3110</v>
      </c>
      <c r="E217" s="88" t="s">
        <v>3110</v>
      </c>
      <c r="F217" s="111" t="s">
        <v>2636</v>
      </c>
      <c r="G217" s="5" t="s">
        <v>3393</v>
      </c>
      <c r="H217" s="34" t="s">
        <v>8</v>
      </c>
    </row>
    <row r="218" spans="1:8" ht="48.75" customHeight="1" x14ac:dyDescent="0.25">
      <c r="A218" s="1003"/>
      <c r="B218" s="277">
        <v>1</v>
      </c>
      <c r="C218" s="34" t="s">
        <v>3394</v>
      </c>
      <c r="D218" s="74" t="s">
        <v>3110</v>
      </c>
      <c r="E218" s="88" t="s">
        <v>3110</v>
      </c>
      <c r="F218" s="111" t="s">
        <v>2637</v>
      </c>
      <c r="G218" s="5" t="s">
        <v>3394</v>
      </c>
      <c r="H218" s="30" t="s">
        <v>2638</v>
      </c>
    </row>
    <row r="219" spans="1:8" ht="20.25" customHeight="1" x14ac:dyDescent="0.25">
      <c r="A219" s="1003"/>
      <c r="B219" s="1004">
        <v>1</v>
      </c>
      <c r="C219" s="1005" t="s">
        <v>2640</v>
      </c>
      <c r="D219" s="1006"/>
      <c r="E219" s="1007"/>
      <c r="F219" s="1008" t="s">
        <v>2639</v>
      </c>
      <c r="G219" s="1009" t="s">
        <v>2640</v>
      </c>
      <c r="H219" s="1006"/>
    </row>
    <row r="220" spans="1:8" ht="48.75" customHeight="1" x14ac:dyDescent="0.25">
      <c r="A220" s="1010"/>
      <c r="B220" s="277">
        <v>1</v>
      </c>
      <c r="C220" s="34" t="s">
        <v>3395</v>
      </c>
      <c r="D220" s="74" t="s">
        <v>3110</v>
      </c>
      <c r="E220" s="88" t="s">
        <v>3110</v>
      </c>
      <c r="F220" s="111" t="s">
        <v>2641</v>
      </c>
      <c r="G220" s="5" t="s">
        <v>3395</v>
      </c>
      <c r="H220" s="30" t="s">
        <v>2642</v>
      </c>
    </row>
    <row r="221" spans="1:8" ht="48.75" customHeight="1" x14ac:dyDescent="0.25">
      <c r="A221" s="1010"/>
      <c r="B221" s="277">
        <v>1</v>
      </c>
      <c r="C221" s="34" t="s">
        <v>3396</v>
      </c>
      <c r="D221" s="74" t="s">
        <v>3110</v>
      </c>
      <c r="E221" s="88" t="s">
        <v>3110</v>
      </c>
      <c r="F221" s="111" t="s">
        <v>3397</v>
      </c>
      <c r="G221" s="34" t="s">
        <v>3396</v>
      </c>
      <c r="H221" s="30" t="s">
        <v>3398</v>
      </c>
    </row>
    <row r="222" spans="1:8" ht="48.75" customHeight="1" x14ac:dyDescent="0.25">
      <c r="A222" s="1010"/>
      <c r="B222" s="277">
        <v>1</v>
      </c>
      <c r="C222" s="34" t="s">
        <v>3399</v>
      </c>
      <c r="D222" s="74" t="s">
        <v>3110</v>
      </c>
      <c r="E222" s="88" t="s">
        <v>3110</v>
      </c>
      <c r="F222" s="111" t="s">
        <v>2643</v>
      </c>
      <c r="G222" s="5" t="s">
        <v>3399</v>
      </c>
      <c r="H222" s="34" t="s">
        <v>8</v>
      </c>
    </row>
    <row r="223" spans="1:8" ht="63" customHeight="1" x14ac:dyDescent="0.25">
      <c r="A223" s="1010"/>
      <c r="B223" s="277">
        <v>1</v>
      </c>
      <c r="C223" s="30" t="s">
        <v>3419</v>
      </c>
      <c r="D223" s="74" t="s">
        <v>3400</v>
      </c>
      <c r="E223" s="88" t="s">
        <v>3110</v>
      </c>
      <c r="F223" s="110" t="s">
        <v>2643</v>
      </c>
      <c r="G223" s="10" t="s">
        <v>3419</v>
      </c>
      <c r="H223" s="74" t="s">
        <v>3400</v>
      </c>
    </row>
    <row r="224" spans="1:8" ht="20.25" customHeight="1" x14ac:dyDescent="0.25">
      <c r="A224" s="1003"/>
      <c r="B224" s="1004">
        <v>1</v>
      </c>
      <c r="C224" s="1005" t="s">
        <v>3401</v>
      </c>
      <c r="D224" s="1006"/>
      <c r="E224" s="1007"/>
      <c r="F224" s="1008" t="s">
        <v>2639</v>
      </c>
      <c r="G224" s="1009" t="s">
        <v>2640</v>
      </c>
      <c r="H224" s="1006"/>
    </row>
    <row r="225" spans="1:8" ht="62.25" customHeight="1" x14ac:dyDescent="0.25">
      <c r="A225" s="1010"/>
      <c r="B225" s="277">
        <v>1</v>
      </c>
      <c r="C225" s="34" t="s">
        <v>3402</v>
      </c>
      <c r="D225" s="74" t="s">
        <v>3110</v>
      </c>
      <c r="E225" s="88" t="s">
        <v>3110</v>
      </c>
      <c r="F225" s="111" t="s">
        <v>2645</v>
      </c>
      <c r="G225" s="5" t="s">
        <v>3402</v>
      </c>
      <c r="H225" s="34" t="s">
        <v>3403</v>
      </c>
    </row>
    <row r="226" spans="1:8" ht="61.5" customHeight="1" x14ac:dyDescent="0.25">
      <c r="A226" s="1010"/>
      <c r="B226" s="277">
        <v>1</v>
      </c>
      <c r="C226" s="34" t="s">
        <v>3404</v>
      </c>
      <c r="D226" s="74" t="s">
        <v>3110</v>
      </c>
      <c r="E226" s="88" t="s">
        <v>3110</v>
      </c>
      <c r="F226" s="111" t="s">
        <v>3405</v>
      </c>
      <c r="G226" s="34" t="s">
        <v>3404</v>
      </c>
      <c r="H226" s="1011" t="s">
        <v>3110</v>
      </c>
    </row>
    <row r="227" spans="1:8" ht="63" customHeight="1" x14ac:dyDescent="0.25">
      <c r="A227" s="1010"/>
      <c r="B227" s="277">
        <v>1</v>
      </c>
      <c r="C227" s="34" t="s">
        <v>3406</v>
      </c>
      <c r="D227" s="74" t="s">
        <v>3110</v>
      </c>
      <c r="E227" s="88" t="s">
        <v>3110</v>
      </c>
      <c r="F227" s="111" t="s">
        <v>2650</v>
      </c>
      <c r="G227" s="34" t="s">
        <v>3406</v>
      </c>
      <c r="H227" s="1011" t="s">
        <v>3407</v>
      </c>
    </row>
    <row r="228" spans="1:8" ht="63" customHeight="1" x14ac:dyDescent="0.25">
      <c r="A228" s="1010"/>
      <c r="B228" s="277">
        <v>1</v>
      </c>
      <c r="C228" s="34" t="s">
        <v>3408</v>
      </c>
      <c r="D228" s="74" t="s">
        <v>3110</v>
      </c>
      <c r="E228" s="88" t="s">
        <v>3110</v>
      </c>
      <c r="F228" s="111" t="s">
        <v>3409</v>
      </c>
      <c r="G228" s="34" t="s">
        <v>3408</v>
      </c>
      <c r="H228" s="1011" t="s">
        <v>3110</v>
      </c>
    </row>
    <row r="229" spans="1:8" ht="20.25" customHeight="1" x14ac:dyDescent="0.25">
      <c r="A229" s="1003"/>
      <c r="B229" s="1004">
        <v>1</v>
      </c>
      <c r="C229" s="1005" t="s">
        <v>3410</v>
      </c>
      <c r="D229" s="1006"/>
      <c r="E229" s="1007"/>
      <c r="F229" s="1008" t="s">
        <v>3411</v>
      </c>
      <c r="G229" s="1005" t="s">
        <v>3410</v>
      </c>
      <c r="H229" s="1006"/>
    </row>
    <row r="230" spans="1:8" ht="20.25" customHeight="1" x14ac:dyDescent="0.25">
      <c r="A230" s="1003"/>
      <c r="B230" s="1004">
        <v>1</v>
      </c>
      <c r="C230" s="1005" t="s">
        <v>3412</v>
      </c>
      <c r="D230" s="1006"/>
      <c r="E230" s="1007"/>
      <c r="F230" s="1008" t="s">
        <v>2644</v>
      </c>
      <c r="G230" s="1005" t="s">
        <v>3412</v>
      </c>
      <c r="H230" s="1006"/>
    </row>
    <row r="231" spans="1:8" ht="97.5" customHeight="1" x14ac:dyDescent="0.25">
      <c r="A231" s="1010"/>
      <c r="B231" s="277">
        <v>1</v>
      </c>
      <c r="C231" s="34" t="s">
        <v>3413</v>
      </c>
      <c r="D231" s="74" t="s">
        <v>3110</v>
      </c>
      <c r="E231" s="88" t="s">
        <v>3110</v>
      </c>
      <c r="F231" s="111" t="s">
        <v>2645</v>
      </c>
      <c r="G231" s="34" t="s">
        <v>3413</v>
      </c>
      <c r="H231" s="34" t="s">
        <v>3414</v>
      </c>
    </row>
    <row r="232" spans="1:8" ht="80.25" customHeight="1" x14ac:dyDescent="0.25">
      <c r="A232" s="1010"/>
      <c r="B232" s="277">
        <v>1</v>
      </c>
      <c r="C232" s="34" t="s">
        <v>3415</v>
      </c>
      <c r="D232" s="74" t="s">
        <v>3110</v>
      </c>
      <c r="E232" s="88" t="s">
        <v>3110</v>
      </c>
      <c r="F232" s="111" t="s">
        <v>2647</v>
      </c>
      <c r="G232" s="34" t="s">
        <v>3415</v>
      </c>
      <c r="H232" s="34" t="s">
        <v>2649</v>
      </c>
    </row>
    <row r="233" spans="1:8" ht="77.25" customHeight="1" x14ac:dyDescent="0.25">
      <c r="A233" s="1010"/>
      <c r="B233" s="277">
        <v>1</v>
      </c>
      <c r="C233" s="34" t="s">
        <v>3416</v>
      </c>
      <c r="D233" s="74" t="s">
        <v>3110</v>
      </c>
      <c r="E233" s="88" t="s">
        <v>3110</v>
      </c>
      <c r="F233" s="111" t="s">
        <v>2650</v>
      </c>
      <c r="G233" s="34" t="s">
        <v>3416</v>
      </c>
      <c r="H233" s="34" t="s">
        <v>2651</v>
      </c>
    </row>
    <row r="234" spans="1:8" ht="72" customHeight="1" x14ac:dyDescent="0.25">
      <c r="A234" s="1010"/>
      <c r="B234" s="277">
        <v>1</v>
      </c>
      <c r="C234" s="34" t="s">
        <v>3417</v>
      </c>
      <c r="D234" s="74" t="s">
        <v>3110</v>
      </c>
      <c r="E234" s="88" t="s">
        <v>3110</v>
      </c>
      <c r="F234" s="111" t="s">
        <v>2652</v>
      </c>
      <c r="G234" s="34" t="s">
        <v>3417</v>
      </c>
      <c r="H234" s="34" t="s">
        <v>198</v>
      </c>
    </row>
  </sheetData>
  <sheetProtection algorithmName="SHA-512" hashValue="IpHLTlkzO46T2BYi6Q9wG+p/gEZKvcSVOXapw6X/05mczoK51tNV1ccom5qrAcp1zdJM9HDO1T9tPNmPIYuThw==" saltValue="t3Ejar+w7LsTRCIBNhoiUA==" spinCount="100000" sheet="1" objects="1" scenarios="1"/>
  <autoFilter ref="B4:H204" xr:uid="{00000000-0009-0000-0000-000001000000}"/>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A4B3-1149-494C-9E5B-702DB8C72CD3}">
  <dimension ref="A1:O958"/>
  <sheetViews>
    <sheetView workbookViewId="0"/>
  </sheetViews>
  <sheetFormatPr baseColWidth="10" defaultRowHeight="14.25" x14ac:dyDescent="0.2"/>
  <cols>
    <col min="1" max="1" width="2.7109375" style="139" customWidth="1"/>
    <col min="2" max="2" width="26.28515625" style="139" customWidth="1"/>
    <col min="3" max="3" width="33.85546875" style="139" customWidth="1"/>
    <col min="4" max="4" width="33.7109375" style="139" customWidth="1"/>
    <col min="5" max="5" width="17.5703125" style="27" customWidth="1"/>
    <col min="6" max="6" width="17.140625" style="27" customWidth="1"/>
    <col min="7" max="7" width="26.5703125" style="27" customWidth="1"/>
    <col min="8" max="8" width="14.140625" style="211" customWidth="1"/>
    <col min="9" max="9" width="14.85546875" style="139" customWidth="1"/>
    <col min="10" max="10" width="35.5703125" style="139" customWidth="1"/>
    <col min="11" max="11" width="14.140625" style="139" customWidth="1"/>
    <col min="12" max="12" width="15.28515625" style="139" customWidth="1"/>
    <col min="13" max="13" width="15.42578125" style="139" customWidth="1"/>
    <col min="14" max="14" width="14.7109375" style="139" customWidth="1"/>
    <col min="15" max="15" width="16.28515625" style="139" customWidth="1"/>
    <col min="16" max="16" width="14.5703125" style="139" customWidth="1"/>
    <col min="17" max="17" width="10.42578125" style="139" customWidth="1"/>
    <col min="18" max="18" width="12.7109375" style="139" customWidth="1"/>
    <col min="19" max="19" width="11.42578125" style="139" customWidth="1"/>
    <col min="20" max="20" width="7.140625" style="139" customWidth="1"/>
    <col min="21" max="21" width="8.42578125" style="139" customWidth="1"/>
    <col min="22" max="22" width="6.7109375" style="139" customWidth="1"/>
    <col min="23" max="23" width="8.28515625" style="139" customWidth="1"/>
    <col min="24" max="24" width="10.85546875" style="139" customWidth="1"/>
    <col min="25" max="25" width="9.42578125" style="139" customWidth="1"/>
    <col min="26" max="31" width="11.42578125" style="139" customWidth="1"/>
    <col min="32" max="258" width="11.42578125" style="139"/>
    <col min="259" max="259" width="0.85546875" style="139" customWidth="1"/>
    <col min="260" max="260" width="13.5703125" style="139" customWidth="1"/>
    <col min="261" max="261" width="17.28515625" style="139" customWidth="1"/>
    <col min="262" max="272" width="6.7109375" style="139" customWidth="1"/>
    <col min="273" max="273" width="10.42578125" style="139" customWidth="1"/>
    <col min="274" max="514" width="11.42578125" style="139"/>
    <col min="515" max="515" width="0.85546875" style="139" customWidth="1"/>
    <col min="516" max="516" width="13.5703125" style="139" customWidth="1"/>
    <col min="517" max="517" width="17.28515625" style="139" customWidth="1"/>
    <col min="518" max="528" width="6.7109375" style="139" customWidth="1"/>
    <col min="529" max="529" width="10.42578125" style="139" customWidth="1"/>
    <col min="530" max="770" width="11.42578125" style="139"/>
    <col min="771" max="771" width="0.85546875" style="139" customWidth="1"/>
    <col min="772" max="772" width="13.5703125" style="139" customWidth="1"/>
    <col min="773" max="773" width="17.28515625" style="139" customWidth="1"/>
    <col min="774" max="784" width="6.7109375" style="139" customWidth="1"/>
    <col min="785" max="785" width="10.42578125" style="139" customWidth="1"/>
    <col min="786" max="1026" width="11.42578125" style="139"/>
    <col min="1027" max="1027" width="0.85546875" style="139" customWidth="1"/>
    <col min="1028" max="1028" width="13.5703125" style="139" customWidth="1"/>
    <col min="1029" max="1029" width="17.28515625" style="139" customWidth="1"/>
    <col min="1030" max="1040" width="6.7109375" style="139" customWidth="1"/>
    <col min="1041" max="1041" width="10.42578125" style="139" customWidth="1"/>
    <col min="1042" max="1282" width="11.42578125" style="139"/>
    <col min="1283" max="1283" width="0.85546875" style="139" customWidth="1"/>
    <col min="1284" max="1284" width="13.5703125" style="139" customWidth="1"/>
    <col min="1285" max="1285" width="17.28515625" style="139" customWidth="1"/>
    <col min="1286" max="1296" width="6.7109375" style="139" customWidth="1"/>
    <col min="1297" max="1297" width="10.42578125" style="139" customWidth="1"/>
    <col min="1298" max="1538" width="11.42578125" style="139"/>
    <col min="1539" max="1539" width="0.85546875" style="139" customWidth="1"/>
    <col min="1540" max="1540" width="13.5703125" style="139" customWidth="1"/>
    <col min="1541" max="1541" width="17.28515625" style="139" customWidth="1"/>
    <col min="1542" max="1552" width="6.7109375" style="139" customWidth="1"/>
    <col min="1553" max="1553" width="10.42578125" style="139" customWidth="1"/>
    <col min="1554" max="1794" width="11.42578125" style="139"/>
    <col min="1795" max="1795" width="0.85546875" style="139" customWidth="1"/>
    <col min="1796" max="1796" width="13.5703125" style="139" customWidth="1"/>
    <col min="1797" max="1797" width="17.28515625" style="139" customWidth="1"/>
    <col min="1798" max="1808" width="6.7109375" style="139" customWidth="1"/>
    <col min="1809" max="1809" width="10.42578125" style="139" customWidth="1"/>
    <col min="1810" max="2050" width="11.42578125" style="139"/>
    <col min="2051" max="2051" width="0.85546875" style="139" customWidth="1"/>
    <col min="2052" max="2052" width="13.5703125" style="139" customWidth="1"/>
    <col min="2053" max="2053" width="17.28515625" style="139" customWidth="1"/>
    <col min="2054" max="2064" width="6.7109375" style="139" customWidth="1"/>
    <col min="2065" max="2065" width="10.42578125" style="139" customWidth="1"/>
    <col min="2066" max="2306" width="11.42578125" style="139"/>
    <col min="2307" max="2307" width="0.85546875" style="139" customWidth="1"/>
    <col min="2308" max="2308" width="13.5703125" style="139" customWidth="1"/>
    <col min="2309" max="2309" width="17.28515625" style="139" customWidth="1"/>
    <col min="2310" max="2320" width="6.7109375" style="139" customWidth="1"/>
    <col min="2321" max="2321" width="10.42578125" style="139" customWidth="1"/>
    <col min="2322" max="2562" width="11.42578125" style="139"/>
    <col min="2563" max="2563" width="0.85546875" style="139" customWidth="1"/>
    <col min="2564" max="2564" width="13.5703125" style="139" customWidth="1"/>
    <col min="2565" max="2565" width="17.28515625" style="139" customWidth="1"/>
    <col min="2566" max="2576" width="6.7109375" style="139" customWidth="1"/>
    <col min="2577" max="2577" width="10.42578125" style="139" customWidth="1"/>
    <col min="2578" max="2818" width="11.42578125" style="139"/>
    <col min="2819" max="2819" width="0.85546875" style="139" customWidth="1"/>
    <col min="2820" max="2820" width="13.5703125" style="139" customWidth="1"/>
    <col min="2821" max="2821" width="17.28515625" style="139" customWidth="1"/>
    <col min="2822" max="2832" width="6.7109375" style="139" customWidth="1"/>
    <col min="2833" max="2833" width="10.42578125" style="139" customWidth="1"/>
    <col min="2834" max="3074" width="11.42578125" style="139"/>
    <col min="3075" max="3075" width="0.85546875" style="139" customWidth="1"/>
    <col min="3076" max="3076" width="13.5703125" style="139" customWidth="1"/>
    <col min="3077" max="3077" width="17.28515625" style="139" customWidth="1"/>
    <col min="3078" max="3088" width="6.7109375" style="139" customWidth="1"/>
    <col min="3089" max="3089" width="10.42578125" style="139" customWidth="1"/>
    <col min="3090" max="3330" width="11.42578125" style="139"/>
    <col min="3331" max="3331" width="0.85546875" style="139" customWidth="1"/>
    <col min="3332" max="3332" width="13.5703125" style="139" customWidth="1"/>
    <col min="3333" max="3333" width="17.28515625" style="139" customWidth="1"/>
    <col min="3334" max="3344" width="6.7109375" style="139" customWidth="1"/>
    <col min="3345" max="3345" width="10.42578125" style="139" customWidth="1"/>
    <col min="3346" max="3586" width="11.42578125" style="139"/>
    <col min="3587" max="3587" width="0.85546875" style="139" customWidth="1"/>
    <col min="3588" max="3588" width="13.5703125" style="139" customWidth="1"/>
    <col min="3589" max="3589" width="17.28515625" style="139" customWidth="1"/>
    <col min="3590" max="3600" width="6.7109375" style="139" customWidth="1"/>
    <col min="3601" max="3601" width="10.42578125" style="139" customWidth="1"/>
    <col min="3602" max="3842" width="11.42578125" style="139"/>
    <col min="3843" max="3843" width="0.85546875" style="139" customWidth="1"/>
    <col min="3844" max="3844" width="13.5703125" style="139" customWidth="1"/>
    <col min="3845" max="3845" width="17.28515625" style="139" customWidth="1"/>
    <col min="3846" max="3856" width="6.7109375" style="139" customWidth="1"/>
    <col min="3857" max="3857" width="10.42578125" style="139" customWidth="1"/>
    <col min="3858" max="4098" width="11.42578125" style="139"/>
    <col min="4099" max="4099" width="0.85546875" style="139" customWidth="1"/>
    <col min="4100" max="4100" width="13.5703125" style="139" customWidth="1"/>
    <col min="4101" max="4101" width="17.28515625" style="139" customWidth="1"/>
    <col min="4102" max="4112" width="6.7109375" style="139" customWidth="1"/>
    <col min="4113" max="4113" width="10.42578125" style="139" customWidth="1"/>
    <col min="4114" max="4354" width="11.42578125" style="139"/>
    <col min="4355" max="4355" width="0.85546875" style="139" customWidth="1"/>
    <col min="4356" max="4356" width="13.5703125" style="139" customWidth="1"/>
    <col min="4357" max="4357" width="17.28515625" style="139" customWidth="1"/>
    <col min="4358" max="4368" width="6.7109375" style="139" customWidth="1"/>
    <col min="4369" max="4369" width="10.42578125" style="139" customWidth="1"/>
    <col min="4370" max="4610" width="11.42578125" style="139"/>
    <col min="4611" max="4611" width="0.85546875" style="139" customWidth="1"/>
    <col min="4612" max="4612" width="13.5703125" style="139" customWidth="1"/>
    <col min="4613" max="4613" width="17.28515625" style="139" customWidth="1"/>
    <col min="4614" max="4624" width="6.7109375" style="139" customWidth="1"/>
    <col min="4625" max="4625" width="10.42578125" style="139" customWidth="1"/>
    <col min="4626" max="4866" width="11.42578125" style="139"/>
    <col min="4867" max="4867" width="0.85546875" style="139" customWidth="1"/>
    <col min="4868" max="4868" width="13.5703125" style="139" customWidth="1"/>
    <col min="4869" max="4869" width="17.28515625" style="139" customWidth="1"/>
    <col min="4870" max="4880" width="6.7109375" style="139" customWidth="1"/>
    <col min="4881" max="4881" width="10.42578125" style="139" customWidth="1"/>
    <col min="4882" max="5122" width="11.42578125" style="139"/>
    <col min="5123" max="5123" width="0.85546875" style="139" customWidth="1"/>
    <col min="5124" max="5124" width="13.5703125" style="139" customWidth="1"/>
    <col min="5125" max="5125" width="17.28515625" style="139" customWidth="1"/>
    <col min="5126" max="5136" width="6.7109375" style="139" customWidth="1"/>
    <col min="5137" max="5137" width="10.42578125" style="139" customWidth="1"/>
    <col min="5138" max="5378" width="11.42578125" style="139"/>
    <col min="5379" max="5379" width="0.85546875" style="139" customWidth="1"/>
    <col min="5380" max="5380" width="13.5703125" style="139" customWidth="1"/>
    <col min="5381" max="5381" width="17.28515625" style="139" customWidth="1"/>
    <col min="5382" max="5392" width="6.7109375" style="139" customWidth="1"/>
    <col min="5393" max="5393" width="10.42578125" style="139" customWidth="1"/>
    <col min="5394" max="5634" width="11.42578125" style="139"/>
    <col min="5635" max="5635" width="0.85546875" style="139" customWidth="1"/>
    <col min="5636" max="5636" width="13.5703125" style="139" customWidth="1"/>
    <col min="5637" max="5637" width="17.28515625" style="139" customWidth="1"/>
    <col min="5638" max="5648" width="6.7109375" style="139" customWidth="1"/>
    <col min="5649" max="5649" width="10.42578125" style="139" customWidth="1"/>
    <col min="5650" max="5890" width="11.42578125" style="139"/>
    <col min="5891" max="5891" width="0.85546875" style="139" customWidth="1"/>
    <col min="5892" max="5892" width="13.5703125" style="139" customWidth="1"/>
    <col min="5893" max="5893" width="17.28515625" style="139" customWidth="1"/>
    <col min="5894" max="5904" width="6.7109375" style="139" customWidth="1"/>
    <col min="5905" max="5905" width="10.42578125" style="139" customWidth="1"/>
    <col min="5906" max="6146" width="11.42578125" style="139"/>
    <col min="6147" max="6147" width="0.85546875" style="139" customWidth="1"/>
    <col min="6148" max="6148" width="13.5703125" style="139" customWidth="1"/>
    <col min="6149" max="6149" width="17.28515625" style="139" customWidth="1"/>
    <col min="6150" max="6160" width="6.7109375" style="139" customWidth="1"/>
    <col min="6161" max="6161" width="10.42578125" style="139" customWidth="1"/>
    <col min="6162" max="6402" width="11.42578125" style="139"/>
    <col min="6403" max="6403" width="0.85546875" style="139" customWidth="1"/>
    <col min="6404" max="6404" width="13.5703125" style="139" customWidth="1"/>
    <col min="6405" max="6405" width="17.28515625" style="139" customWidth="1"/>
    <col min="6406" max="6416" width="6.7109375" style="139" customWidth="1"/>
    <col min="6417" max="6417" width="10.42578125" style="139" customWidth="1"/>
    <col min="6418" max="6658" width="11.42578125" style="139"/>
    <col min="6659" max="6659" width="0.85546875" style="139" customWidth="1"/>
    <col min="6660" max="6660" width="13.5703125" style="139" customWidth="1"/>
    <col min="6661" max="6661" width="17.28515625" style="139" customWidth="1"/>
    <col min="6662" max="6672" width="6.7109375" style="139" customWidth="1"/>
    <col min="6673" max="6673" width="10.42578125" style="139" customWidth="1"/>
    <col min="6674" max="6914" width="11.42578125" style="139"/>
    <col min="6915" max="6915" width="0.85546875" style="139" customWidth="1"/>
    <col min="6916" max="6916" width="13.5703125" style="139" customWidth="1"/>
    <col min="6917" max="6917" width="17.28515625" style="139" customWidth="1"/>
    <col min="6918" max="6928" width="6.7109375" style="139" customWidth="1"/>
    <col min="6929" max="6929" width="10.42578125" style="139" customWidth="1"/>
    <col min="6930" max="7170" width="11.42578125" style="139"/>
    <col min="7171" max="7171" width="0.85546875" style="139" customWidth="1"/>
    <col min="7172" max="7172" width="13.5703125" style="139" customWidth="1"/>
    <col min="7173" max="7173" width="17.28515625" style="139" customWidth="1"/>
    <col min="7174" max="7184" width="6.7109375" style="139" customWidth="1"/>
    <col min="7185" max="7185" width="10.42578125" style="139" customWidth="1"/>
    <col min="7186" max="7426" width="11.42578125" style="139"/>
    <col min="7427" max="7427" width="0.85546875" style="139" customWidth="1"/>
    <col min="7428" max="7428" width="13.5703125" style="139" customWidth="1"/>
    <col min="7429" max="7429" width="17.28515625" style="139" customWidth="1"/>
    <col min="7430" max="7440" width="6.7109375" style="139" customWidth="1"/>
    <col min="7441" max="7441" width="10.42578125" style="139" customWidth="1"/>
    <col min="7442" max="7682" width="11.42578125" style="139"/>
    <col min="7683" max="7683" width="0.85546875" style="139" customWidth="1"/>
    <col min="7684" max="7684" width="13.5703125" style="139" customWidth="1"/>
    <col min="7685" max="7685" width="17.28515625" style="139" customWidth="1"/>
    <col min="7686" max="7696" width="6.7109375" style="139" customWidth="1"/>
    <col min="7697" max="7697" width="10.42578125" style="139" customWidth="1"/>
    <col min="7698" max="7938" width="11.42578125" style="139"/>
    <col min="7939" max="7939" width="0.85546875" style="139" customWidth="1"/>
    <col min="7940" max="7940" width="13.5703125" style="139" customWidth="1"/>
    <col min="7941" max="7941" width="17.28515625" style="139" customWidth="1"/>
    <col min="7942" max="7952" width="6.7109375" style="139" customWidth="1"/>
    <col min="7953" max="7953" width="10.42578125" style="139" customWidth="1"/>
    <col min="7954" max="8194" width="11.42578125" style="139"/>
    <col min="8195" max="8195" width="0.85546875" style="139" customWidth="1"/>
    <col min="8196" max="8196" width="13.5703125" style="139" customWidth="1"/>
    <col min="8197" max="8197" width="17.28515625" style="139" customWidth="1"/>
    <col min="8198" max="8208" width="6.7109375" style="139" customWidth="1"/>
    <col min="8209" max="8209" width="10.42578125" style="139" customWidth="1"/>
    <col min="8210" max="8450" width="11.42578125" style="139"/>
    <col min="8451" max="8451" width="0.85546875" style="139" customWidth="1"/>
    <col min="8452" max="8452" width="13.5703125" style="139" customWidth="1"/>
    <col min="8453" max="8453" width="17.28515625" style="139" customWidth="1"/>
    <col min="8454" max="8464" width="6.7109375" style="139" customWidth="1"/>
    <col min="8465" max="8465" width="10.42578125" style="139" customWidth="1"/>
    <col min="8466" max="8706" width="11.42578125" style="139"/>
    <col min="8707" max="8707" width="0.85546875" style="139" customWidth="1"/>
    <col min="8708" max="8708" width="13.5703125" style="139" customWidth="1"/>
    <col min="8709" max="8709" width="17.28515625" style="139" customWidth="1"/>
    <col min="8710" max="8720" width="6.7109375" style="139" customWidth="1"/>
    <col min="8721" max="8721" width="10.42578125" style="139" customWidth="1"/>
    <col min="8722" max="8962" width="11.42578125" style="139"/>
    <col min="8963" max="8963" width="0.85546875" style="139" customWidth="1"/>
    <col min="8964" max="8964" width="13.5703125" style="139" customWidth="1"/>
    <col min="8965" max="8965" width="17.28515625" style="139" customWidth="1"/>
    <col min="8966" max="8976" width="6.7109375" style="139" customWidth="1"/>
    <col min="8977" max="8977" width="10.42578125" style="139" customWidth="1"/>
    <col min="8978" max="9218" width="11.42578125" style="139"/>
    <col min="9219" max="9219" width="0.85546875" style="139" customWidth="1"/>
    <col min="9220" max="9220" width="13.5703125" style="139" customWidth="1"/>
    <col min="9221" max="9221" width="17.28515625" style="139" customWidth="1"/>
    <col min="9222" max="9232" width="6.7109375" style="139" customWidth="1"/>
    <col min="9233" max="9233" width="10.42578125" style="139" customWidth="1"/>
    <col min="9234" max="9474" width="11.42578125" style="139"/>
    <col min="9475" max="9475" width="0.85546875" style="139" customWidth="1"/>
    <col min="9476" max="9476" width="13.5703125" style="139" customWidth="1"/>
    <col min="9477" max="9477" width="17.28515625" style="139" customWidth="1"/>
    <col min="9478" max="9488" width="6.7109375" style="139" customWidth="1"/>
    <col min="9489" max="9489" width="10.42578125" style="139" customWidth="1"/>
    <col min="9490" max="9730" width="11.42578125" style="139"/>
    <col min="9731" max="9731" width="0.85546875" style="139" customWidth="1"/>
    <col min="9732" max="9732" width="13.5703125" style="139" customWidth="1"/>
    <col min="9733" max="9733" width="17.28515625" style="139" customWidth="1"/>
    <col min="9734" max="9744" width="6.7109375" style="139" customWidth="1"/>
    <col min="9745" max="9745" width="10.42578125" style="139" customWidth="1"/>
    <col min="9746" max="9986" width="11.42578125" style="139"/>
    <col min="9987" max="9987" width="0.85546875" style="139" customWidth="1"/>
    <col min="9988" max="9988" width="13.5703125" style="139" customWidth="1"/>
    <col min="9989" max="9989" width="17.28515625" style="139" customWidth="1"/>
    <col min="9990" max="10000" width="6.7109375" style="139" customWidth="1"/>
    <col min="10001" max="10001" width="10.42578125" style="139" customWidth="1"/>
    <col min="10002" max="10242" width="11.42578125" style="139"/>
    <col min="10243" max="10243" width="0.85546875" style="139" customWidth="1"/>
    <col min="10244" max="10244" width="13.5703125" style="139" customWidth="1"/>
    <col min="10245" max="10245" width="17.28515625" style="139" customWidth="1"/>
    <col min="10246" max="10256" width="6.7109375" style="139" customWidth="1"/>
    <col min="10257" max="10257" width="10.42578125" style="139" customWidth="1"/>
    <col min="10258" max="10498" width="11.42578125" style="139"/>
    <col min="10499" max="10499" width="0.85546875" style="139" customWidth="1"/>
    <col min="10500" max="10500" width="13.5703125" style="139" customWidth="1"/>
    <col min="10501" max="10501" width="17.28515625" style="139" customWidth="1"/>
    <col min="10502" max="10512" width="6.7109375" style="139" customWidth="1"/>
    <col min="10513" max="10513" width="10.42578125" style="139" customWidth="1"/>
    <col min="10514" max="10754" width="11.42578125" style="139"/>
    <col min="10755" max="10755" width="0.85546875" style="139" customWidth="1"/>
    <col min="10756" max="10756" width="13.5703125" style="139" customWidth="1"/>
    <col min="10757" max="10757" width="17.28515625" style="139" customWidth="1"/>
    <col min="10758" max="10768" width="6.7109375" style="139" customWidth="1"/>
    <col min="10769" max="10769" width="10.42578125" style="139" customWidth="1"/>
    <col min="10770" max="11010" width="11.42578125" style="139"/>
    <col min="11011" max="11011" width="0.85546875" style="139" customWidth="1"/>
    <col min="11012" max="11012" width="13.5703125" style="139" customWidth="1"/>
    <col min="11013" max="11013" width="17.28515625" style="139" customWidth="1"/>
    <col min="11014" max="11024" width="6.7109375" style="139" customWidth="1"/>
    <col min="11025" max="11025" width="10.42578125" style="139" customWidth="1"/>
    <col min="11026" max="11266" width="11.42578125" style="139"/>
    <col min="11267" max="11267" width="0.85546875" style="139" customWidth="1"/>
    <col min="11268" max="11268" width="13.5703125" style="139" customWidth="1"/>
    <col min="11269" max="11269" width="17.28515625" style="139" customWidth="1"/>
    <col min="11270" max="11280" width="6.7109375" style="139" customWidth="1"/>
    <col min="11281" max="11281" width="10.42578125" style="139" customWidth="1"/>
    <col min="11282" max="11522" width="11.42578125" style="139"/>
    <col min="11523" max="11523" width="0.85546875" style="139" customWidth="1"/>
    <col min="11524" max="11524" width="13.5703125" style="139" customWidth="1"/>
    <col min="11525" max="11525" width="17.28515625" style="139" customWidth="1"/>
    <col min="11526" max="11536" width="6.7109375" style="139" customWidth="1"/>
    <col min="11537" max="11537" width="10.42578125" style="139" customWidth="1"/>
    <col min="11538" max="11778" width="11.42578125" style="139"/>
    <col min="11779" max="11779" width="0.85546875" style="139" customWidth="1"/>
    <col min="11780" max="11780" width="13.5703125" style="139" customWidth="1"/>
    <col min="11781" max="11781" width="17.28515625" style="139" customWidth="1"/>
    <col min="11782" max="11792" width="6.7109375" style="139" customWidth="1"/>
    <col min="11793" max="11793" width="10.42578125" style="139" customWidth="1"/>
    <col min="11794" max="12034" width="11.42578125" style="139"/>
    <col min="12035" max="12035" width="0.85546875" style="139" customWidth="1"/>
    <col min="12036" max="12036" width="13.5703125" style="139" customWidth="1"/>
    <col min="12037" max="12037" width="17.28515625" style="139" customWidth="1"/>
    <col min="12038" max="12048" width="6.7109375" style="139" customWidth="1"/>
    <col min="12049" max="12049" width="10.42578125" style="139" customWidth="1"/>
    <col min="12050" max="12290" width="11.42578125" style="139"/>
    <col min="12291" max="12291" width="0.85546875" style="139" customWidth="1"/>
    <col min="12292" max="12292" width="13.5703125" style="139" customWidth="1"/>
    <col min="12293" max="12293" width="17.28515625" style="139" customWidth="1"/>
    <col min="12294" max="12304" width="6.7109375" style="139" customWidth="1"/>
    <col min="12305" max="12305" width="10.42578125" style="139" customWidth="1"/>
    <col min="12306" max="12546" width="11.42578125" style="139"/>
    <col min="12547" max="12547" width="0.85546875" style="139" customWidth="1"/>
    <col min="12548" max="12548" width="13.5703125" style="139" customWidth="1"/>
    <col min="12549" max="12549" width="17.28515625" style="139" customWidth="1"/>
    <col min="12550" max="12560" width="6.7109375" style="139" customWidth="1"/>
    <col min="12561" max="12561" width="10.42578125" style="139" customWidth="1"/>
    <col min="12562" max="12802" width="11.42578125" style="139"/>
    <col min="12803" max="12803" width="0.85546875" style="139" customWidth="1"/>
    <col min="12804" max="12804" width="13.5703125" style="139" customWidth="1"/>
    <col min="12805" max="12805" width="17.28515625" style="139" customWidth="1"/>
    <col min="12806" max="12816" width="6.7109375" style="139" customWidth="1"/>
    <col min="12817" max="12817" width="10.42578125" style="139" customWidth="1"/>
    <col min="12818" max="13058" width="11.42578125" style="139"/>
    <col min="13059" max="13059" width="0.85546875" style="139" customWidth="1"/>
    <col min="13060" max="13060" width="13.5703125" style="139" customWidth="1"/>
    <col min="13061" max="13061" width="17.28515625" style="139" customWidth="1"/>
    <col min="13062" max="13072" width="6.7109375" style="139" customWidth="1"/>
    <col min="13073" max="13073" width="10.42578125" style="139" customWidth="1"/>
    <col min="13074" max="13314" width="11.42578125" style="139"/>
    <col min="13315" max="13315" width="0.85546875" style="139" customWidth="1"/>
    <col min="13316" max="13316" width="13.5703125" style="139" customWidth="1"/>
    <col min="13317" max="13317" width="17.28515625" style="139" customWidth="1"/>
    <col min="13318" max="13328" width="6.7109375" style="139" customWidth="1"/>
    <col min="13329" max="13329" width="10.42578125" style="139" customWidth="1"/>
    <col min="13330" max="13570" width="11.42578125" style="139"/>
    <col min="13571" max="13571" width="0.85546875" style="139" customWidth="1"/>
    <col min="13572" max="13572" width="13.5703125" style="139" customWidth="1"/>
    <col min="13573" max="13573" width="17.28515625" style="139" customWidth="1"/>
    <col min="13574" max="13584" width="6.7109375" style="139" customWidth="1"/>
    <col min="13585" max="13585" width="10.42578125" style="139" customWidth="1"/>
    <col min="13586" max="13826" width="11.42578125" style="139"/>
    <col min="13827" max="13827" width="0.85546875" style="139" customWidth="1"/>
    <col min="13828" max="13828" width="13.5703125" style="139" customWidth="1"/>
    <col min="13829" max="13829" width="17.28515625" style="139" customWidth="1"/>
    <col min="13830" max="13840" width="6.7109375" style="139" customWidth="1"/>
    <col min="13841" max="13841" width="10.42578125" style="139" customWidth="1"/>
    <col min="13842" max="14082" width="11.42578125" style="139"/>
    <col min="14083" max="14083" width="0.85546875" style="139" customWidth="1"/>
    <col min="14084" max="14084" width="13.5703125" style="139" customWidth="1"/>
    <col min="14085" max="14085" width="17.28515625" style="139" customWidth="1"/>
    <col min="14086" max="14096" width="6.7109375" style="139" customWidth="1"/>
    <col min="14097" max="14097" width="10.42578125" style="139" customWidth="1"/>
    <col min="14098" max="14338" width="11.42578125" style="139"/>
    <col min="14339" max="14339" width="0.85546875" style="139" customWidth="1"/>
    <col min="14340" max="14340" width="13.5703125" style="139" customWidth="1"/>
    <col min="14341" max="14341" width="17.28515625" style="139" customWidth="1"/>
    <col min="14342" max="14352" width="6.7109375" style="139" customWidth="1"/>
    <col min="14353" max="14353" width="10.42578125" style="139" customWidth="1"/>
    <col min="14354" max="14594" width="11.42578125" style="139"/>
    <col min="14595" max="14595" width="0.85546875" style="139" customWidth="1"/>
    <col min="14596" max="14596" width="13.5703125" style="139" customWidth="1"/>
    <col min="14597" max="14597" width="17.28515625" style="139" customWidth="1"/>
    <col min="14598" max="14608" width="6.7109375" style="139" customWidth="1"/>
    <col min="14609" max="14609" width="10.42578125" style="139" customWidth="1"/>
    <col min="14610" max="14850" width="11.42578125" style="139"/>
    <col min="14851" max="14851" width="0.85546875" style="139" customWidth="1"/>
    <col min="14852" max="14852" width="13.5703125" style="139" customWidth="1"/>
    <col min="14853" max="14853" width="17.28515625" style="139" customWidth="1"/>
    <col min="14854" max="14864" width="6.7109375" style="139" customWidth="1"/>
    <col min="14865" max="14865" width="10.42578125" style="139" customWidth="1"/>
    <col min="14866" max="15106" width="11.42578125" style="139"/>
    <col min="15107" max="15107" width="0.85546875" style="139" customWidth="1"/>
    <col min="15108" max="15108" width="13.5703125" style="139" customWidth="1"/>
    <col min="15109" max="15109" width="17.28515625" style="139" customWidth="1"/>
    <col min="15110" max="15120" width="6.7109375" style="139" customWidth="1"/>
    <col min="15121" max="15121" width="10.42578125" style="139" customWidth="1"/>
    <col min="15122" max="15362" width="11.42578125" style="139"/>
    <col min="15363" max="15363" width="0.85546875" style="139" customWidth="1"/>
    <col min="15364" max="15364" width="13.5703125" style="139" customWidth="1"/>
    <col min="15365" max="15365" width="17.28515625" style="139" customWidth="1"/>
    <col min="15366" max="15376" width="6.7109375" style="139" customWidth="1"/>
    <col min="15377" max="15377" width="10.42578125" style="139" customWidth="1"/>
    <col min="15378" max="15618" width="11.42578125" style="139"/>
    <col min="15619" max="15619" width="0.85546875" style="139" customWidth="1"/>
    <col min="15620" max="15620" width="13.5703125" style="139" customWidth="1"/>
    <col min="15621" max="15621" width="17.28515625" style="139" customWidth="1"/>
    <col min="15622" max="15632" width="6.7109375" style="139" customWidth="1"/>
    <col min="15633" max="15633" width="10.42578125" style="139" customWidth="1"/>
    <col min="15634" max="15874" width="11.42578125" style="139"/>
    <col min="15875" max="15875" width="0.85546875" style="139" customWidth="1"/>
    <col min="15876" max="15876" width="13.5703125" style="139" customWidth="1"/>
    <col min="15877" max="15877" width="17.28515625" style="139" customWidth="1"/>
    <col min="15878" max="15888" width="6.7109375" style="139" customWidth="1"/>
    <col min="15889" max="15889" width="10.42578125" style="139" customWidth="1"/>
    <col min="15890" max="16130" width="11.42578125" style="139"/>
    <col min="16131" max="16131" width="0.85546875" style="139" customWidth="1"/>
    <col min="16132" max="16132" width="13.5703125" style="139" customWidth="1"/>
    <col min="16133" max="16133" width="17.28515625" style="139" customWidth="1"/>
    <col min="16134" max="16144" width="6.7109375" style="139" customWidth="1"/>
    <col min="16145" max="16145" width="10.42578125" style="139" customWidth="1"/>
    <col min="16146" max="16384" width="11.42578125" style="139"/>
  </cols>
  <sheetData>
    <row r="1" spans="1:15" s="58" customFormat="1" ht="8.25" customHeight="1" x14ac:dyDescent="0.2">
      <c r="A1" s="153"/>
      <c r="B1" s="27"/>
      <c r="C1" s="27"/>
      <c r="D1" s="27"/>
      <c r="E1" s="27"/>
      <c r="F1" s="27"/>
      <c r="G1" s="27"/>
      <c r="H1" s="211"/>
      <c r="I1" s="27"/>
      <c r="J1" s="27"/>
      <c r="K1" s="27"/>
      <c r="L1" s="27"/>
      <c r="M1" s="27"/>
      <c r="N1" s="27"/>
      <c r="O1" s="27"/>
    </row>
    <row r="2" spans="1:15" s="58" customFormat="1" ht="50.25" customHeight="1" x14ac:dyDescent="0.2">
      <c r="B2" s="1468" t="s">
        <v>3013</v>
      </c>
      <c r="C2" s="1468"/>
      <c r="D2" s="1468"/>
      <c r="E2" s="1468"/>
      <c r="F2" s="1468"/>
      <c r="G2" s="1468"/>
      <c r="H2" s="1468"/>
      <c r="I2" s="1468"/>
      <c r="J2" s="1468"/>
      <c r="K2" s="317"/>
      <c r="L2" s="317"/>
      <c r="M2" s="317"/>
      <c r="N2" s="317"/>
      <c r="O2" s="317"/>
    </row>
    <row r="3" spans="1:15" s="1" customFormat="1" ht="21" customHeight="1" x14ac:dyDescent="0.25">
      <c r="B3" s="345" t="s">
        <v>843</v>
      </c>
      <c r="C3"/>
      <c r="D3"/>
      <c r="E3" s="25"/>
      <c r="F3" s="25"/>
      <c r="G3" s="25"/>
      <c r="H3" s="803"/>
      <c r="I3" s="318"/>
      <c r="J3" s="318"/>
      <c r="K3" s="318"/>
      <c r="L3" s="318"/>
      <c r="M3"/>
      <c r="N3"/>
      <c r="O3"/>
    </row>
    <row r="4" spans="1:15" s="1" customFormat="1" ht="9.75" customHeight="1" thickBot="1" x14ac:dyDescent="0.3">
      <c r="B4" s="321"/>
      <c r="C4"/>
      <c r="D4"/>
      <c r="E4" s="25"/>
      <c r="F4" s="25"/>
      <c r="G4" s="25"/>
      <c r="H4" s="803"/>
      <c r="I4" s="318"/>
      <c r="J4" s="318"/>
      <c r="K4" s="318"/>
      <c r="L4" s="318"/>
      <c r="M4"/>
      <c r="N4"/>
      <c r="O4"/>
    </row>
    <row r="5" spans="1:15" ht="15.75" thickBot="1" x14ac:dyDescent="0.25">
      <c r="B5" s="925" t="s">
        <v>2470</v>
      </c>
      <c r="C5" s="926" t="s">
        <v>2469</v>
      </c>
      <c r="D5" s="926" t="s">
        <v>3105</v>
      </c>
      <c r="E5" s="3585" t="s">
        <v>2528</v>
      </c>
      <c r="F5" s="3586"/>
      <c r="G5" s="3587"/>
      <c r="H5" s="927" t="s">
        <v>3014</v>
      </c>
      <c r="I5" s="928" t="s">
        <v>3015</v>
      </c>
      <c r="J5" s="318"/>
      <c r="K5" s="318"/>
    </row>
    <row r="6" spans="1:15" ht="15.75" thickTop="1" x14ac:dyDescent="0.25">
      <c r="B6" s="3507" t="s">
        <v>2772</v>
      </c>
      <c r="C6" s="3328" t="s">
        <v>2787</v>
      </c>
      <c r="D6" s="3488" t="s">
        <v>3037</v>
      </c>
      <c r="E6" s="3591" t="s">
        <v>2933</v>
      </c>
      <c r="F6" s="3592"/>
      <c r="G6" s="3592"/>
      <c r="H6" s="3574" t="s">
        <v>2</v>
      </c>
      <c r="I6" s="3577" t="s">
        <v>2</v>
      </c>
      <c r="J6"/>
    </row>
    <row r="7" spans="1:15" ht="45" x14ac:dyDescent="0.25">
      <c r="B7" s="3354"/>
      <c r="C7" s="3588"/>
      <c r="D7" s="3478"/>
      <c r="E7" s="3593"/>
      <c r="F7" s="915" t="s">
        <v>2788</v>
      </c>
      <c r="G7" s="911" t="s">
        <v>838</v>
      </c>
      <c r="H7" s="3575"/>
      <c r="I7" s="3578"/>
      <c r="J7"/>
    </row>
    <row r="8" spans="1:15" ht="45" x14ac:dyDescent="0.25">
      <c r="B8" s="3354"/>
      <c r="C8" s="3588"/>
      <c r="D8" s="3478"/>
      <c r="E8" s="3594"/>
      <c r="F8" s="915" t="s">
        <v>2789</v>
      </c>
      <c r="G8" s="911" t="s">
        <v>2773</v>
      </c>
      <c r="H8" s="3575"/>
      <c r="I8" s="3578"/>
      <c r="J8"/>
    </row>
    <row r="9" spans="1:15" ht="45.75" thickBot="1" x14ac:dyDescent="0.3">
      <c r="B9" s="3354"/>
      <c r="C9" s="3588"/>
      <c r="D9" s="3478"/>
      <c r="E9" s="3594"/>
      <c r="F9" s="919" t="s">
        <v>2790</v>
      </c>
      <c r="G9" s="934" t="s">
        <v>801</v>
      </c>
      <c r="H9" s="3575"/>
      <c r="I9" s="3578"/>
      <c r="J9"/>
    </row>
    <row r="10" spans="1:15" ht="15.75" thickBot="1" x14ac:dyDescent="0.3">
      <c r="B10" s="3354"/>
      <c r="C10" s="3588"/>
      <c r="D10" s="3478"/>
      <c r="E10" s="3595" t="s">
        <v>2774</v>
      </c>
      <c r="F10" s="3596"/>
      <c r="G10" s="3596"/>
      <c r="H10" s="3575"/>
      <c r="I10" s="3578"/>
      <c r="J10"/>
    </row>
    <row r="11" spans="1:15" ht="19.5" customHeight="1" x14ac:dyDescent="0.25">
      <c r="B11" s="3354"/>
      <c r="C11" s="3588"/>
      <c r="D11" s="3478"/>
      <c r="E11" s="924"/>
      <c r="F11" s="849" t="s">
        <v>2775</v>
      </c>
      <c r="G11" s="921">
        <v>1</v>
      </c>
      <c r="H11" s="3575"/>
      <c r="I11" s="3578"/>
      <c r="J11"/>
    </row>
    <row r="12" spans="1:15" ht="15.75" thickBot="1" x14ac:dyDescent="0.3">
      <c r="B12" s="3354"/>
      <c r="C12" s="3588"/>
      <c r="D12" s="3478"/>
      <c r="E12" s="3597" t="s">
        <v>2791</v>
      </c>
      <c r="F12" s="3598"/>
      <c r="G12" s="3598"/>
      <c r="H12" s="3575"/>
      <c r="I12" s="3578"/>
      <c r="J12"/>
    </row>
    <row r="13" spans="1:15" ht="21.75" customHeight="1" x14ac:dyDescent="0.25">
      <c r="B13" s="3354"/>
      <c r="C13" s="3588"/>
      <c r="D13" s="3478"/>
      <c r="E13" s="924"/>
      <c r="F13" s="849" t="s">
        <v>2775</v>
      </c>
      <c r="G13" s="921" t="s">
        <v>2776</v>
      </c>
      <c r="H13" s="3575"/>
      <c r="I13" s="3578"/>
      <c r="J13"/>
    </row>
    <row r="14" spans="1:15" ht="15.75" thickBot="1" x14ac:dyDescent="0.3">
      <c r="B14" s="3354"/>
      <c r="C14" s="3588"/>
      <c r="D14" s="3478"/>
      <c r="E14" s="3597" t="s">
        <v>2792</v>
      </c>
      <c r="F14" s="3598"/>
      <c r="G14" s="3598"/>
      <c r="H14" s="3575"/>
      <c r="I14" s="3578"/>
      <c r="J14"/>
    </row>
    <row r="15" spans="1:15" ht="25.5" customHeight="1" x14ac:dyDescent="0.25">
      <c r="B15" s="3354"/>
      <c r="C15" s="3588"/>
      <c r="D15" s="3478"/>
      <c r="E15" s="3603"/>
      <c r="F15" s="849" t="s">
        <v>2775</v>
      </c>
      <c r="G15" s="921">
        <v>2</v>
      </c>
      <c r="H15" s="3575"/>
      <c r="I15" s="3578"/>
      <c r="J15"/>
    </row>
    <row r="16" spans="1:15" ht="33.75" x14ac:dyDescent="0.25">
      <c r="B16" s="3354"/>
      <c r="C16" s="3588"/>
      <c r="D16" s="3478"/>
      <c r="E16" s="3604"/>
      <c r="F16" s="915" t="s">
        <v>2793</v>
      </c>
      <c r="G16" s="923">
        <v>2</v>
      </c>
      <c r="H16" s="3575"/>
      <c r="I16" s="3578"/>
      <c r="J16"/>
    </row>
    <row r="17" spans="2:10" ht="15.75" thickBot="1" x14ac:dyDescent="0.3">
      <c r="B17" s="3354"/>
      <c r="C17" s="3588"/>
      <c r="D17" s="3478"/>
      <c r="E17" s="3597" t="s">
        <v>2794</v>
      </c>
      <c r="F17" s="3598"/>
      <c r="G17" s="3598"/>
      <c r="H17" s="3575"/>
      <c r="I17" s="3578"/>
      <c r="J17"/>
    </row>
    <row r="18" spans="2:10" ht="25.5" customHeight="1" x14ac:dyDescent="0.25">
      <c r="B18" s="3354"/>
      <c r="C18" s="3588"/>
      <c r="D18" s="3478"/>
      <c r="E18" s="3603"/>
      <c r="F18" s="849" t="s">
        <v>2775</v>
      </c>
      <c r="G18" s="921">
        <v>2</v>
      </c>
      <c r="H18" s="3575"/>
      <c r="I18" s="3578"/>
      <c r="J18"/>
    </row>
    <row r="19" spans="2:10" ht="33.75" x14ac:dyDescent="0.25">
      <c r="B19" s="3354"/>
      <c r="C19" s="3588"/>
      <c r="D19" s="3478"/>
      <c r="E19" s="3604"/>
      <c r="F19" s="915" t="s">
        <v>2793</v>
      </c>
      <c r="G19" s="923">
        <v>1</v>
      </c>
      <c r="H19" s="3575"/>
      <c r="I19" s="3578"/>
      <c r="J19"/>
    </row>
    <row r="20" spans="2:10" ht="18" customHeight="1" thickBot="1" x14ac:dyDescent="0.3">
      <c r="B20" s="3354"/>
      <c r="C20" s="3588"/>
      <c r="D20" s="3478"/>
      <c r="E20" s="3597" t="s">
        <v>2795</v>
      </c>
      <c r="F20" s="3598"/>
      <c r="G20" s="3598"/>
      <c r="H20" s="3575"/>
      <c r="I20" s="3578"/>
      <c r="J20"/>
    </row>
    <row r="21" spans="2:10" ht="23.25" customHeight="1" x14ac:dyDescent="0.25">
      <c r="B21" s="3354"/>
      <c r="C21" s="3588"/>
      <c r="D21" s="3478"/>
      <c r="E21" s="3603"/>
      <c r="F21" s="849" t="s">
        <v>2775</v>
      </c>
      <c r="G21" s="921">
        <v>2</v>
      </c>
      <c r="H21" s="3575"/>
      <c r="I21" s="3578"/>
      <c r="J21"/>
    </row>
    <row r="22" spans="2:10" ht="36.75" customHeight="1" x14ac:dyDescent="0.25">
      <c r="B22" s="3354"/>
      <c r="C22" s="3588"/>
      <c r="D22" s="3478"/>
      <c r="E22" s="3604"/>
      <c r="F22" s="915" t="s">
        <v>2793</v>
      </c>
      <c r="G22" s="923">
        <v>3</v>
      </c>
      <c r="H22" s="3575"/>
      <c r="I22" s="3578"/>
      <c r="J22"/>
    </row>
    <row r="23" spans="2:10" ht="18" customHeight="1" thickBot="1" x14ac:dyDescent="0.3">
      <c r="B23" s="3354"/>
      <c r="C23" s="3588"/>
      <c r="D23" s="3478"/>
      <c r="E23" s="3605" t="s">
        <v>2796</v>
      </c>
      <c r="F23" s="3606"/>
      <c r="G23" s="3606"/>
      <c r="H23" s="3575"/>
      <c r="I23" s="3578"/>
      <c r="J23"/>
    </row>
    <row r="24" spans="2:10" ht="15.75" thickBot="1" x14ac:dyDescent="0.3">
      <c r="B24" s="3355"/>
      <c r="C24" s="3589"/>
      <c r="D24" s="3590"/>
      <c r="E24" s="3599" t="s">
        <v>2797</v>
      </c>
      <c r="F24" s="3600"/>
      <c r="G24" s="3600"/>
      <c r="H24" s="3576"/>
      <c r="I24" s="3579"/>
      <c r="J24"/>
    </row>
    <row r="25" spans="2:10" ht="13.5" customHeight="1" thickTop="1" thickBot="1" x14ac:dyDescent="0.25">
      <c r="B25" s="3338"/>
      <c r="C25" s="3339"/>
      <c r="D25" s="3339"/>
      <c r="E25" s="3339"/>
      <c r="F25" s="3339"/>
      <c r="G25" s="3339"/>
      <c r="H25" s="3339"/>
      <c r="I25" s="3340"/>
    </row>
    <row r="26" spans="2:10" ht="36" customHeight="1" thickTop="1" x14ac:dyDescent="0.25">
      <c r="B26" s="3507" t="s">
        <v>2777</v>
      </c>
      <c r="C26" s="3331" t="s">
        <v>2798</v>
      </c>
      <c r="D26" s="3331" t="s">
        <v>2778</v>
      </c>
      <c r="E26" s="3488" t="s">
        <v>1977</v>
      </c>
      <c r="F26" s="3613"/>
      <c r="G26" s="944" t="s">
        <v>8</v>
      </c>
      <c r="H26" s="3574" t="s">
        <v>2</v>
      </c>
      <c r="I26" s="3577" t="s">
        <v>2</v>
      </c>
      <c r="J26"/>
    </row>
    <row r="27" spans="2:10" ht="39" customHeight="1" x14ac:dyDescent="0.25">
      <c r="B27" s="3354"/>
      <c r="C27" s="3477"/>
      <c r="D27" s="3477"/>
      <c r="E27" s="2376" t="s">
        <v>195</v>
      </c>
      <c r="F27" s="3457"/>
      <c r="G27" s="923" t="s">
        <v>8</v>
      </c>
      <c r="H27" s="3575"/>
      <c r="I27" s="3578"/>
      <c r="J27"/>
    </row>
    <row r="28" spans="2:10" ht="19.5" customHeight="1" x14ac:dyDescent="0.25">
      <c r="B28" s="3610"/>
      <c r="C28" s="3611"/>
      <c r="D28" s="3611"/>
      <c r="E28" s="2376" t="s">
        <v>2912</v>
      </c>
      <c r="F28" s="2377"/>
      <c r="G28" s="2377"/>
      <c r="H28" s="3575"/>
      <c r="I28" s="3578"/>
      <c r="J28"/>
    </row>
    <row r="29" spans="2:10" ht="19.5" customHeight="1" x14ac:dyDescent="0.25">
      <c r="B29" s="3610"/>
      <c r="C29" s="3611"/>
      <c r="D29" s="3611"/>
      <c r="E29" s="2376" t="s">
        <v>2799</v>
      </c>
      <c r="F29" s="2377"/>
      <c r="G29" s="2377"/>
      <c r="H29" s="3575"/>
      <c r="I29" s="3578"/>
      <c r="J29"/>
    </row>
    <row r="30" spans="2:10" ht="21.75" customHeight="1" thickBot="1" x14ac:dyDescent="0.3">
      <c r="B30" s="3355"/>
      <c r="C30" s="3612"/>
      <c r="D30" s="3612"/>
      <c r="E30" s="3590" t="s">
        <v>2779</v>
      </c>
      <c r="F30" s="3360"/>
      <c r="G30" s="3360"/>
      <c r="H30" s="3576"/>
      <c r="I30" s="3579"/>
      <c r="J30"/>
    </row>
    <row r="31" spans="2:10" ht="18" customHeight="1" thickTop="1" x14ac:dyDescent="0.25">
      <c r="B31" s="3536" t="s">
        <v>2785</v>
      </c>
      <c r="C31" s="3537" t="s">
        <v>2800</v>
      </c>
      <c r="D31" s="3443" t="s">
        <v>2786</v>
      </c>
      <c r="E31" s="3488" t="s">
        <v>2855</v>
      </c>
      <c r="F31" s="3528"/>
      <c r="G31" s="3528"/>
      <c r="H31" s="3574" t="s">
        <v>2</v>
      </c>
      <c r="I31" s="3577" t="s">
        <v>2</v>
      </c>
      <c r="J31"/>
    </row>
    <row r="32" spans="2:10" ht="43.5" customHeight="1" x14ac:dyDescent="0.25">
      <c r="B32" s="3508"/>
      <c r="C32" s="3510"/>
      <c r="D32" s="3444"/>
      <c r="E32" s="1463" t="s">
        <v>433</v>
      </c>
      <c r="F32" s="1465"/>
      <c r="G32" s="935">
        <v>0</v>
      </c>
      <c r="H32" s="3575"/>
      <c r="I32" s="3578"/>
      <c r="J32"/>
    </row>
    <row r="33" spans="2:10" ht="18" customHeight="1" x14ac:dyDescent="0.25">
      <c r="B33" s="3508"/>
      <c r="C33" s="3510"/>
      <c r="D33" s="3444"/>
      <c r="E33" s="2376" t="s">
        <v>2807</v>
      </c>
      <c r="F33" s="2377"/>
      <c r="G33" s="2377"/>
      <c r="H33" s="3575"/>
      <c r="I33" s="3578"/>
      <c r="J33"/>
    </row>
    <row r="34" spans="2:10" ht="18" customHeight="1" x14ac:dyDescent="0.25">
      <c r="B34" s="3508"/>
      <c r="C34" s="3510"/>
      <c r="D34" s="3444"/>
      <c r="E34" s="2376" t="s">
        <v>2856</v>
      </c>
      <c r="F34" s="2377"/>
      <c r="G34" s="2377"/>
      <c r="H34" s="3575"/>
      <c r="I34" s="3578"/>
      <c r="J34"/>
    </row>
    <row r="35" spans="2:10" ht="44.25" customHeight="1" x14ac:dyDescent="0.2">
      <c r="B35" s="3508"/>
      <c r="C35" s="3510"/>
      <c r="D35" s="3444"/>
      <c r="E35" s="1463" t="s">
        <v>433</v>
      </c>
      <c r="F35" s="1465"/>
      <c r="G35" s="912" t="s">
        <v>2859</v>
      </c>
      <c r="H35" s="3575"/>
      <c r="I35" s="3578"/>
    </row>
    <row r="36" spans="2:10" ht="20.25" customHeight="1" x14ac:dyDescent="0.2">
      <c r="B36" s="3508"/>
      <c r="C36" s="3510"/>
      <c r="D36" s="3444"/>
      <c r="E36" s="2376" t="s">
        <v>2927</v>
      </c>
      <c r="F36" s="2377"/>
      <c r="G36" s="2377"/>
      <c r="H36" s="3575"/>
      <c r="I36" s="3578"/>
    </row>
    <row r="37" spans="2:10" ht="20.25" customHeight="1" thickBot="1" x14ac:dyDescent="0.25">
      <c r="B37" s="3509"/>
      <c r="C37" s="3511"/>
      <c r="D37" s="3445"/>
      <c r="E37" s="3336" t="s">
        <v>2779</v>
      </c>
      <c r="F37" s="3337"/>
      <c r="G37" s="3337"/>
      <c r="H37" s="3576"/>
      <c r="I37" s="3579"/>
    </row>
    <row r="38" spans="2:10" ht="18.95" customHeight="1" thickTop="1" thickBot="1" x14ac:dyDescent="0.3">
      <c r="B38" s="3325" t="s">
        <v>2861</v>
      </c>
      <c r="C38" s="3328" t="s">
        <v>2862</v>
      </c>
      <c r="D38" s="3331" t="s">
        <v>3056</v>
      </c>
      <c r="E38" s="3551" t="s">
        <v>2499</v>
      </c>
      <c r="F38" s="3552"/>
      <c r="G38" s="3553"/>
      <c r="H38" s="3583" t="s">
        <v>2</v>
      </c>
      <c r="I38" s="3584" t="s">
        <v>2</v>
      </c>
      <c r="J38"/>
    </row>
    <row r="39" spans="2:10" ht="18.95" customHeight="1" thickBot="1" x14ac:dyDescent="0.25">
      <c r="B39" s="3354"/>
      <c r="C39" s="1714"/>
      <c r="D39" s="1849"/>
      <c r="E39" s="3554" t="s">
        <v>2500</v>
      </c>
      <c r="F39" s="3554"/>
      <c r="G39" s="3554"/>
      <c r="H39" s="3575"/>
      <c r="I39" s="3578"/>
    </row>
    <row r="40" spans="2:10" ht="18.95" customHeight="1" x14ac:dyDescent="0.25">
      <c r="B40" s="3354"/>
      <c r="C40" s="1714"/>
      <c r="D40" s="1849"/>
      <c r="E40" s="3555" t="s">
        <v>2511</v>
      </c>
      <c r="F40" s="3556"/>
      <c r="G40" s="3557"/>
      <c r="H40" s="3575"/>
      <c r="I40" s="3578"/>
      <c r="J40"/>
    </row>
    <row r="41" spans="2:10" ht="32.25" customHeight="1" x14ac:dyDescent="0.25">
      <c r="B41" s="3354"/>
      <c r="C41" s="1714"/>
      <c r="D41" s="1849"/>
      <c r="E41" s="3545" t="s">
        <v>2503</v>
      </c>
      <c r="F41" s="3395"/>
      <c r="G41" s="3396"/>
      <c r="H41" s="3575"/>
      <c r="I41" s="3578"/>
      <c r="J41"/>
    </row>
    <row r="42" spans="2:10" ht="38.25" customHeight="1" x14ac:dyDescent="0.25">
      <c r="B42" s="3354"/>
      <c r="C42" s="1714"/>
      <c r="D42" s="1849"/>
      <c r="E42" s="841"/>
      <c r="F42" s="30" t="s">
        <v>496</v>
      </c>
      <c r="G42" s="936" t="s">
        <v>337</v>
      </c>
      <c r="H42" s="3575"/>
      <c r="I42" s="3578"/>
      <c r="J42"/>
    </row>
    <row r="43" spans="2:10" ht="18.95" customHeight="1" x14ac:dyDescent="0.25">
      <c r="B43" s="3354"/>
      <c r="C43" s="1714"/>
      <c r="D43" s="1849"/>
      <c r="E43" s="3414" t="s">
        <v>2667</v>
      </c>
      <c r="F43" s="3415"/>
      <c r="G43" s="3416"/>
      <c r="H43" s="3575"/>
      <c r="I43" s="3578"/>
      <c r="J43"/>
    </row>
    <row r="44" spans="2:10" ht="18.95" customHeight="1" x14ac:dyDescent="0.25">
      <c r="B44" s="3354"/>
      <c r="C44" s="1714"/>
      <c r="D44" s="1849"/>
      <c r="E44" s="3545" t="s">
        <v>2504</v>
      </c>
      <c r="F44" s="3395"/>
      <c r="G44" s="3396"/>
      <c r="H44" s="3575"/>
      <c r="I44" s="3578"/>
      <c r="J44"/>
    </row>
    <row r="45" spans="2:10" ht="36.75" customHeight="1" x14ac:dyDescent="0.25">
      <c r="B45" s="3354"/>
      <c r="C45" s="1714"/>
      <c r="D45" s="1849"/>
      <c r="E45" s="841"/>
      <c r="F45" s="30" t="s">
        <v>496</v>
      </c>
      <c r="G45" s="936" t="s">
        <v>1024</v>
      </c>
      <c r="H45" s="3575"/>
      <c r="I45" s="3578"/>
      <c r="J45"/>
    </row>
    <row r="46" spans="2:10" ht="18.95" customHeight="1" thickBot="1" x14ac:dyDescent="0.3">
      <c r="B46" s="3354"/>
      <c r="C46" s="1714"/>
      <c r="D46" s="1849"/>
      <c r="E46" s="3558" t="s">
        <v>2502</v>
      </c>
      <c r="F46" s="3559"/>
      <c r="G46" s="3560"/>
      <c r="H46" s="3575"/>
      <c r="I46" s="3578"/>
      <c r="J46"/>
    </row>
    <row r="47" spans="2:10" ht="15.75" customHeight="1" x14ac:dyDescent="0.2">
      <c r="B47" s="3354"/>
      <c r="C47" s="1714"/>
      <c r="D47" s="1849"/>
      <c r="E47" s="3580" t="s">
        <v>2508</v>
      </c>
      <c r="F47" s="3581"/>
      <c r="G47" s="3582"/>
      <c r="H47" s="3575"/>
      <c r="I47" s="3578"/>
    </row>
    <row r="48" spans="2:10" ht="18.95" customHeight="1" x14ac:dyDescent="0.2">
      <c r="B48" s="3354"/>
      <c r="C48" s="1714"/>
      <c r="D48" s="1849"/>
      <c r="E48" s="3607" t="s">
        <v>2512</v>
      </c>
      <c r="F48" s="3607"/>
      <c r="G48" s="3607"/>
      <c r="H48" s="3575"/>
      <c r="I48" s="3578"/>
    </row>
    <row r="49" spans="2:10" ht="18.95" customHeight="1" x14ac:dyDescent="0.2">
      <c r="B49" s="3354"/>
      <c r="C49" s="1714"/>
      <c r="D49" s="1849"/>
      <c r="E49" s="3505" t="s">
        <v>2505</v>
      </c>
      <c r="F49" s="3505"/>
      <c r="G49" s="3505"/>
      <c r="H49" s="3575"/>
      <c r="I49" s="3578"/>
    </row>
    <row r="50" spans="2:10" ht="39" customHeight="1" x14ac:dyDescent="0.2">
      <c r="B50" s="3354"/>
      <c r="C50" s="1714"/>
      <c r="D50" s="1849"/>
      <c r="E50" s="139"/>
      <c r="F50" s="30" t="s">
        <v>496</v>
      </c>
      <c r="G50" s="937" t="s">
        <v>2506</v>
      </c>
      <c r="H50" s="3575"/>
      <c r="I50" s="3578"/>
    </row>
    <row r="51" spans="2:10" ht="18.95" customHeight="1" thickBot="1" x14ac:dyDescent="0.25">
      <c r="B51" s="3354"/>
      <c r="C51" s="1714"/>
      <c r="D51" s="1849"/>
      <c r="E51" s="3608" t="s">
        <v>2507</v>
      </c>
      <c r="F51" s="3608"/>
      <c r="G51" s="3608"/>
      <c r="H51" s="3575"/>
      <c r="I51" s="3578"/>
    </row>
    <row r="52" spans="2:10" ht="18.95" customHeight="1" x14ac:dyDescent="0.25">
      <c r="B52" s="3354"/>
      <c r="C52" s="1714"/>
      <c r="D52" s="1849"/>
      <c r="E52" s="3609" t="s">
        <v>2504</v>
      </c>
      <c r="F52" s="3609"/>
      <c r="G52" s="3609"/>
      <c r="H52" s="3575"/>
      <c r="I52" s="3578"/>
      <c r="J52"/>
    </row>
    <row r="53" spans="2:10" ht="38.25" customHeight="1" x14ac:dyDescent="0.25">
      <c r="B53" s="3354"/>
      <c r="C53" s="1714"/>
      <c r="D53" s="1849"/>
      <c r="E53" s="139"/>
      <c r="F53" s="30" t="s">
        <v>496</v>
      </c>
      <c r="G53" s="936" t="s">
        <v>337</v>
      </c>
      <c r="H53" s="3575"/>
      <c r="I53" s="3578"/>
      <c r="J53"/>
    </row>
    <row r="54" spans="2:10" ht="18.95" customHeight="1" thickBot="1" x14ac:dyDescent="0.3">
      <c r="B54" s="3354"/>
      <c r="C54" s="1714"/>
      <c r="D54" s="1849"/>
      <c r="E54" s="3367" t="s">
        <v>2501</v>
      </c>
      <c r="F54" s="3367"/>
      <c r="G54" s="3367"/>
      <c r="H54" s="3575"/>
      <c r="I54" s="3578"/>
      <c r="J54"/>
    </row>
    <row r="55" spans="2:10" ht="18.95" customHeight="1" thickTop="1" x14ac:dyDescent="0.25">
      <c r="B55" s="3354"/>
      <c r="C55" s="1714"/>
      <c r="D55" s="1849"/>
      <c r="E55" s="3561" t="s">
        <v>2504</v>
      </c>
      <c r="F55" s="3562"/>
      <c r="G55" s="3563"/>
      <c r="H55" s="3575"/>
      <c r="I55" s="3578"/>
      <c r="J55"/>
    </row>
    <row r="56" spans="2:10" ht="36.75" customHeight="1" x14ac:dyDescent="0.25">
      <c r="B56" s="3354"/>
      <c r="C56" s="1714"/>
      <c r="D56" s="1849"/>
      <c r="E56" s="139"/>
      <c r="F56" s="30" t="s">
        <v>496</v>
      </c>
      <c r="G56" s="936" t="s">
        <v>1024</v>
      </c>
      <c r="H56" s="3575"/>
      <c r="I56" s="3578"/>
      <c r="J56"/>
    </row>
    <row r="57" spans="2:10" ht="18.95" customHeight="1" thickBot="1" x14ac:dyDescent="0.3">
      <c r="B57" s="3354"/>
      <c r="C57" s="1714"/>
      <c r="D57" s="1849"/>
      <c r="E57" s="3558" t="s">
        <v>2502</v>
      </c>
      <c r="F57" s="3564"/>
      <c r="G57" s="3560"/>
      <c r="H57" s="3575"/>
      <c r="I57" s="3578"/>
      <c r="J57"/>
    </row>
    <row r="58" spans="2:10" ht="18.95" customHeight="1" thickBot="1" x14ac:dyDescent="0.25">
      <c r="B58" s="3354"/>
      <c r="C58" s="1714"/>
      <c r="D58" s="1849"/>
      <c r="E58" s="3565" t="s">
        <v>2534</v>
      </c>
      <c r="F58" s="3566"/>
      <c r="G58" s="3567"/>
      <c r="H58" s="3575"/>
      <c r="I58" s="3578"/>
      <c r="J58" s="842"/>
    </row>
    <row r="59" spans="2:10" ht="18.95" customHeight="1" thickBot="1" x14ac:dyDescent="0.25">
      <c r="B59" s="3354"/>
      <c r="C59" s="1714"/>
      <c r="D59" s="1849"/>
      <c r="E59" s="3568" t="s">
        <v>2507</v>
      </c>
      <c r="F59" s="3569"/>
      <c r="G59" s="3570"/>
      <c r="H59" s="3575"/>
      <c r="I59" s="3578"/>
    </row>
    <row r="60" spans="2:10" ht="18.95" customHeight="1" x14ac:dyDescent="0.2">
      <c r="B60" s="3354"/>
      <c r="C60" s="1714"/>
      <c r="D60" s="1849"/>
      <c r="E60" s="3571" t="s">
        <v>2509</v>
      </c>
      <c r="F60" s="3572"/>
      <c r="G60" s="3573"/>
      <c r="H60" s="3575"/>
      <c r="I60" s="3578"/>
    </row>
    <row r="61" spans="2:10" ht="18.95" customHeight="1" x14ac:dyDescent="0.2">
      <c r="B61" s="3354"/>
      <c r="C61" s="1714"/>
      <c r="D61" s="1849"/>
      <c r="E61" s="3414" t="s">
        <v>2535</v>
      </c>
      <c r="F61" s="3607"/>
      <c r="G61" s="3416"/>
      <c r="H61" s="3575"/>
      <c r="I61" s="3578"/>
    </row>
    <row r="62" spans="2:10" ht="18.95" customHeight="1" thickBot="1" x14ac:dyDescent="0.25">
      <c r="B62" s="3354"/>
      <c r="C62" s="1714"/>
      <c r="D62" s="1849"/>
      <c r="E62" s="3558" t="s">
        <v>2510</v>
      </c>
      <c r="F62" s="3564"/>
      <c r="G62" s="3560"/>
      <c r="H62" s="3575"/>
      <c r="I62" s="3578"/>
    </row>
    <row r="63" spans="2:10" ht="18.95" customHeight="1" x14ac:dyDescent="0.2">
      <c r="B63" s="3354"/>
      <c r="C63" s="1714"/>
      <c r="D63" s="1849"/>
      <c r="E63" s="3580" t="s">
        <v>2509</v>
      </c>
      <c r="F63" s="3581"/>
      <c r="G63" s="3582"/>
      <c r="H63" s="3575"/>
      <c r="I63" s="3578"/>
    </row>
    <row r="64" spans="2:10" ht="18.95" customHeight="1" x14ac:dyDescent="0.2">
      <c r="B64" s="3354"/>
      <c r="C64" s="1714"/>
      <c r="D64" s="1849"/>
      <c r="E64" s="3414" t="s">
        <v>2536</v>
      </c>
      <c r="F64" s="3607"/>
      <c r="G64" s="3416"/>
      <c r="H64" s="3575"/>
      <c r="I64" s="3578"/>
    </row>
    <row r="65" spans="2:12" ht="18.95" customHeight="1" thickBot="1" x14ac:dyDescent="0.25">
      <c r="B65" s="3355"/>
      <c r="C65" s="3330"/>
      <c r="D65" s="3332"/>
      <c r="E65" s="3411" t="s">
        <v>2507</v>
      </c>
      <c r="F65" s="3369"/>
      <c r="G65" s="3413"/>
      <c r="H65" s="3576"/>
      <c r="I65" s="3579"/>
    </row>
    <row r="66" spans="2:12" ht="24.95" customHeight="1" thickTop="1" x14ac:dyDescent="0.2">
      <c r="B66" s="3507" t="s">
        <v>2963</v>
      </c>
      <c r="C66" s="3331" t="s">
        <v>3061</v>
      </c>
      <c r="D66" s="3331" t="s">
        <v>3104</v>
      </c>
      <c r="E66" s="3344" t="s">
        <v>2964</v>
      </c>
      <c r="F66" s="3345"/>
      <c r="G66" s="3345"/>
      <c r="H66" s="3574"/>
      <c r="I66" s="3577" t="s">
        <v>2</v>
      </c>
    </row>
    <row r="67" spans="2:12" ht="54" customHeight="1" thickBot="1" x14ac:dyDescent="0.25">
      <c r="B67" s="3355"/>
      <c r="C67" s="3330"/>
      <c r="D67" s="3332"/>
      <c r="E67" s="3346"/>
      <c r="F67" s="3347"/>
      <c r="G67" s="3347"/>
      <c r="H67" s="3576"/>
      <c r="I67" s="3579"/>
    </row>
    <row r="68" spans="2:12" ht="48.75" customHeight="1" thickTop="1" x14ac:dyDescent="0.2">
      <c r="B68" s="3325" t="s">
        <v>2471</v>
      </c>
      <c r="C68" s="3328" t="s">
        <v>2805</v>
      </c>
      <c r="D68" s="3331" t="s">
        <v>2526</v>
      </c>
      <c r="E68" s="3542" t="s">
        <v>2513</v>
      </c>
      <c r="F68" s="3543"/>
      <c r="G68" s="3544"/>
      <c r="H68" s="3583" t="s">
        <v>2</v>
      </c>
      <c r="I68" s="3584" t="s">
        <v>2</v>
      </c>
    </row>
    <row r="69" spans="2:12" ht="48.75" customHeight="1" x14ac:dyDescent="0.2">
      <c r="B69" s="3354"/>
      <c r="C69" s="1714"/>
      <c r="D69" s="1849"/>
      <c r="E69" s="3414" t="s">
        <v>2527</v>
      </c>
      <c r="F69" s="3415"/>
      <c r="G69" s="3416"/>
      <c r="H69" s="3575"/>
      <c r="I69" s="3578"/>
    </row>
    <row r="70" spans="2:12" ht="57.75" customHeight="1" thickBot="1" x14ac:dyDescent="0.25">
      <c r="B70" s="3355"/>
      <c r="C70" s="3330"/>
      <c r="D70" s="3332"/>
      <c r="E70" s="3411" t="s">
        <v>2514</v>
      </c>
      <c r="F70" s="3412"/>
      <c r="G70" s="3413"/>
      <c r="H70" s="3576"/>
      <c r="I70" s="3579"/>
    </row>
    <row r="71" spans="2:12" ht="24.95" customHeight="1" thickTop="1" x14ac:dyDescent="0.2">
      <c r="B71" s="3539" t="s">
        <v>2472</v>
      </c>
      <c r="C71" s="3331" t="s">
        <v>2738</v>
      </c>
      <c r="D71" s="3331" t="s">
        <v>2490</v>
      </c>
      <c r="E71" s="3542" t="s">
        <v>2487</v>
      </c>
      <c r="F71" s="3544"/>
      <c r="G71" s="3544"/>
      <c r="H71" s="3548" t="s">
        <v>2</v>
      </c>
      <c r="I71" s="3617" t="s">
        <v>2</v>
      </c>
    </row>
    <row r="72" spans="2:12" ht="39" customHeight="1" thickBot="1" x14ac:dyDescent="0.25">
      <c r="B72" s="3541"/>
      <c r="C72" s="3330"/>
      <c r="D72" s="3332"/>
      <c r="E72" s="3546" t="s">
        <v>2488</v>
      </c>
      <c r="F72" s="3352"/>
      <c r="G72" s="3352"/>
      <c r="H72" s="3550"/>
      <c r="I72" s="3618"/>
    </row>
    <row r="73" spans="2:12" ht="24.95" customHeight="1" thickTop="1" x14ac:dyDescent="0.2">
      <c r="B73" s="3539" t="s">
        <v>2473</v>
      </c>
      <c r="C73" s="3328" t="s">
        <v>2739</v>
      </c>
      <c r="D73" s="3331" t="s">
        <v>2491</v>
      </c>
      <c r="E73" s="3542" t="s">
        <v>2489</v>
      </c>
      <c r="F73" s="3543"/>
      <c r="G73" s="3544"/>
      <c r="H73" s="3548" t="s">
        <v>2</v>
      </c>
      <c r="I73" s="3617" t="s">
        <v>2</v>
      </c>
      <c r="J73" s="414"/>
      <c r="K73" s="414"/>
      <c r="L73" s="414"/>
    </row>
    <row r="74" spans="2:12" ht="58.5" customHeight="1" x14ac:dyDescent="0.2">
      <c r="B74" s="3540"/>
      <c r="C74" s="1714"/>
      <c r="D74" s="1849"/>
      <c r="E74" s="3545" t="s">
        <v>2721</v>
      </c>
      <c r="F74" s="3395"/>
      <c r="G74" s="3416"/>
      <c r="H74" s="3549"/>
      <c r="I74" s="3619"/>
      <c r="J74" s="414"/>
      <c r="K74" s="414"/>
      <c r="L74" s="414"/>
    </row>
    <row r="75" spans="2:12" ht="21.75" customHeight="1" thickBot="1" x14ac:dyDescent="0.25">
      <c r="B75" s="3541"/>
      <c r="C75" s="3330"/>
      <c r="D75" s="3332"/>
      <c r="E75" s="3546" t="s">
        <v>2665</v>
      </c>
      <c r="F75" s="3547"/>
      <c r="G75" s="3352"/>
      <c r="H75" s="3550"/>
      <c r="I75" s="3618"/>
      <c r="J75" s="414"/>
      <c r="K75" s="414"/>
      <c r="L75" s="414"/>
    </row>
    <row r="76" spans="2:12" ht="24.95" customHeight="1" thickTop="1" x14ac:dyDescent="0.2">
      <c r="B76" s="3539" t="s">
        <v>2474</v>
      </c>
      <c r="C76" s="3328" t="s">
        <v>2492</v>
      </c>
      <c r="D76" s="3331" t="s">
        <v>2491</v>
      </c>
      <c r="E76" s="3542" t="s">
        <v>2489</v>
      </c>
      <c r="F76" s="3543"/>
      <c r="G76" s="3544"/>
      <c r="H76" s="3548" t="s">
        <v>2</v>
      </c>
      <c r="I76" s="3617" t="s">
        <v>2</v>
      </c>
      <c r="J76" s="414"/>
      <c r="K76" s="414"/>
      <c r="L76" s="414"/>
    </row>
    <row r="77" spans="2:12" ht="62.25" customHeight="1" x14ac:dyDescent="0.2">
      <c r="B77" s="3540"/>
      <c r="C77" s="1714"/>
      <c r="D77" s="1849"/>
      <c r="E77" s="3545" t="s">
        <v>2493</v>
      </c>
      <c r="F77" s="3395"/>
      <c r="G77" s="3416"/>
      <c r="H77" s="3549"/>
      <c r="I77" s="3619"/>
      <c r="J77" s="414"/>
      <c r="K77" s="414"/>
      <c r="L77" s="414"/>
    </row>
    <row r="78" spans="2:12" ht="33" customHeight="1" thickBot="1" x14ac:dyDescent="0.25">
      <c r="B78" s="3541"/>
      <c r="C78" s="3330"/>
      <c r="D78" s="3332"/>
      <c r="E78" s="3546" t="s">
        <v>2665</v>
      </c>
      <c r="F78" s="3547"/>
      <c r="G78" s="3352"/>
      <c r="H78" s="3550"/>
      <c r="I78" s="3618"/>
      <c r="J78" s="414"/>
      <c r="K78" s="414"/>
      <c r="L78" s="414"/>
    </row>
    <row r="79" spans="2:12" ht="59.25" customHeight="1" thickTop="1" thickBot="1" x14ac:dyDescent="0.25">
      <c r="B79" s="850" t="s">
        <v>2801</v>
      </c>
      <c r="C79" s="844" t="s">
        <v>2803</v>
      </c>
      <c r="D79" s="843" t="s">
        <v>2490</v>
      </c>
      <c r="E79" s="3531" t="s">
        <v>2574</v>
      </c>
      <c r="F79" s="3452"/>
      <c r="G79" s="3452"/>
      <c r="H79" s="945" t="s">
        <v>2</v>
      </c>
      <c r="I79" s="946" t="s">
        <v>2</v>
      </c>
    </row>
    <row r="80" spans="2:12" ht="57" customHeight="1" thickTop="1" thickBot="1" x14ac:dyDescent="0.25">
      <c r="B80" s="850" t="s">
        <v>2802</v>
      </c>
      <c r="C80" s="844" t="s">
        <v>2804</v>
      </c>
      <c r="D80" s="843" t="s">
        <v>2490</v>
      </c>
      <c r="E80" s="3531" t="s">
        <v>2575</v>
      </c>
      <c r="F80" s="3452"/>
      <c r="G80" s="3452"/>
      <c r="H80" s="945" t="s">
        <v>2</v>
      </c>
      <c r="I80" s="946" t="s">
        <v>2</v>
      </c>
    </row>
    <row r="81" spans="2:10" ht="51.75" customHeight="1" thickTop="1" thickBot="1" x14ac:dyDescent="0.25">
      <c r="B81" s="838" t="s">
        <v>2475</v>
      </c>
      <c r="C81" s="844" t="s">
        <v>2740</v>
      </c>
      <c r="D81" s="839" t="s">
        <v>746</v>
      </c>
      <c r="E81" s="3538" t="s">
        <v>2533</v>
      </c>
      <c r="F81" s="3538"/>
      <c r="G81" s="3538"/>
      <c r="H81" s="947" t="s">
        <v>2</v>
      </c>
      <c r="I81" s="948" t="s">
        <v>2</v>
      </c>
    </row>
    <row r="82" spans="2:10" ht="51.75" customHeight="1" thickTop="1" thickBot="1" x14ac:dyDescent="0.25">
      <c r="B82" s="838" t="s">
        <v>2476</v>
      </c>
      <c r="C82" s="844" t="s">
        <v>2741</v>
      </c>
      <c r="D82" s="839" t="s">
        <v>2050</v>
      </c>
      <c r="E82" s="3538" t="s">
        <v>2533</v>
      </c>
      <c r="F82" s="3538"/>
      <c r="G82" s="3538"/>
      <c r="H82" s="947" t="s">
        <v>2</v>
      </c>
      <c r="I82" s="948" t="s">
        <v>2</v>
      </c>
    </row>
    <row r="83" spans="2:10" ht="51.75" customHeight="1" thickTop="1" thickBot="1" x14ac:dyDescent="0.25">
      <c r="B83" s="838" t="s">
        <v>2477</v>
      </c>
      <c r="C83" s="844" t="s">
        <v>2742</v>
      </c>
      <c r="D83" s="840" t="s">
        <v>23</v>
      </c>
      <c r="E83" s="3538" t="s">
        <v>2533</v>
      </c>
      <c r="F83" s="3538"/>
      <c r="G83" s="3538"/>
      <c r="H83" s="947" t="s">
        <v>2</v>
      </c>
      <c r="I83" s="948" t="s">
        <v>2</v>
      </c>
    </row>
    <row r="84" spans="2:10" ht="123.75" customHeight="1" thickTop="1" thickBot="1" x14ac:dyDescent="0.3">
      <c r="B84" s="850" t="s">
        <v>2857</v>
      </c>
      <c r="C84" s="844" t="s">
        <v>2858</v>
      </c>
      <c r="D84" s="843" t="s">
        <v>2494</v>
      </c>
      <c r="E84" s="3531" t="s">
        <v>2495</v>
      </c>
      <c r="F84" s="3452"/>
      <c r="G84" s="3532"/>
      <c r="H84" s="945" t="s">
        <v>2</v>
      </c>
      <c r="I84" s="946" t="s">
        <v>2</v>
      </c>
      <c r="J84"/>
    </row>
    <row r="85" spans="2:10" ht="156.75" customHeight="1" thickTop="1" thickBot="1" x14ac:dyDescent="0.25">
      <c r="B85" s="838" t="s">
        <v>2478</v>
      </c>
      <c r="C85" s="844" t="s">
        <v>2743</v>
      </c>
      <c r="D85" s="843" t="s">
        <v>2936</v>
      </c>
      <c r="E85" s="3533" t="s">
        <v>2935</v>
      </c>
      <c r="F85" s="3534"/>
      <c r="G85" s="3535"/>
      <c r="H85" s="947" t="s">
        <v>2</v>
      </c>
      <c r="I85" s="948" t="s">
        <v>2</v>
      </c>
    </row>
    <row r="86" spans="2:10" ht="20.100000000000001" customHeight="1" thickTop="1" x14ac:dyDescent="0.2">
      <c r="B86" s="3536" t="s">
        <v>2754</v>
      </c>
      <c r="C86" s="3537" t="s">
        <v>2806</v>
      </c>
      <c r="D86" s="3443" t="s">
        <v>2937</v>
      </c>
      <c r="E86" s="3488" t="s">
        <v>2757</v>
      </c>
      <c r="F86" s="3528"/>
      <c r="G86" s="3528"/>
      <c r="H86" s="3574" t="s">
        <v>2</v>
      </c>
      <c r="I86" s="3577" t="s">
        <v>2</v>
      </c>
    </row>
    <row r="87" spans="2:10" ht="39.75" customHeight="1" x14ac:dyDescent="0.2">
      <c r="B87" s="3508"/>
      <c r="C87" s="3510"/>
      <c r="D87" s="3444"/>
      <c r="E87" s="851"/>
      <c r="F87" s="1849" t="s">
        <v>2758</v>
      </c>
      <c r="G87" s="2376"/>
      <c r="H87" s="3575"/>
      <c r="I87" s="3578"/>
    </row>
    <row r="88" spans="2:10" ht="42" customHeight="1" x14ac:dyDescent="0.2">
      <c r="B88" s="3508"/>
      <c r="C88" s="3510"/>
      <c r="D88" s="3444"/>
      <c r="E88" s="851"/>
      <c r="F88" s="30" t="s">
        <v>462</v>
      </c>
      <c r="G88" s="910" t="s">
        <v>801</v>
      </c>
      <c r="H88" s="3575"/>
      <c r="I88" s="3578"/>
    </row>
    <row r="89" spans="2:10" ht="20.100000000000001" customHeight="1" thickBot="1" x14ac:dyDescent="0.25">
      <c r="B89" s="3508"/>
      <c r="C89" s="3510"/>
      <c r="D89" s="3444"/>
      <c r="E89" s="1460" t="s">
        <v>2807</v>
      </c>
      <c r="F89" s="1461"/>
      <c r="G89" s="1461"/>
      <c r="H89" s="3575"/>
      <c r="I89" s="3578"/>
    </row>
    <row r="90" spans="2:10" ht="20.100000000000001" customHeight="1" x14ac:dyDescent="0.2">
      <c r="B90" s="3508"/>
      <c r="C90" s="3510"/>
      <c r="D90" s="3444"/>
      <c r="E90" s="3529" t="s">
        <v>2757</v>
      </c>
      <c r="F90" s="3530"/>
      <c r="G90" s="3530"/>
      <c r="H90" s="3575"/>
      <c r="I90" s="3578"/>
    </row>
    <row r="91" spans="2:10" ht="38.25" customHeight="1" x14ac:dyDescent="0.2">
      <c r="B91" s="3508"/>
      <c r="C91" s="3510"/>
      <c r="D91" s="3444"/>
      <c r="E91" s="851"/>
      <c r="F91" s="1849" t="s">
        <v>2759</v>
      </c>
      <c r="G91" s="2376"/>
      <c r="H91" s="3575"/>
      <c r="I91" s="3578"/>
    </row>
    <row r="92" spans="2:10" ht="20.100000000000001" customHeight="1" thickBot="1" x14ac:dyDescent="0.25">
      <c r="B92" s="3508"/>
      <c r="C92" s="3510"/>
      <c r="D92" s="3444"/>
      <c r="E92" s="2681" t="s">
        <v>2808</v>
      </c>
      <c r="F92" s="3514"/>
      <c r="G92" s="3514"/>
      <c r="H92" s="3575"/>
      <c r="I92" s="3578"/>
    </row>
    <row r="93" spans="2:10" ht="20.100000000000001" customHeight="1" x14ac:dyDescent="0.2">
      <c r="B93" s="3508"/>
      <c r="C93" s="3510"/>
      <c r="D93" s="3444"/>
      <c r="E93" s="3529" t="s">
        <v>2757</v>
      </c>
      <c r="F93" s="3530"/>
      <c r="G93" s="3530"/>
      <c r="H93" s="3575"/>
      <c r="I93" s="3578"/>
    </row>
    <row r="94" spans="2:10" ht="42.75" customHeight="1" x14ac:dyDescent="0.2">
      <c r="B94" s="3508"/>
      <c r="C94" s="3510"/>
      <c r="D94" s="3444"/>
      <c r="E94" s="851"/>
      <c r="F94" s="1849" t="s">
        <v>2758</v>
      </c>
      <c r="G94" s="2376"/>
      <c r="H94" s="3575"/>
      <c r="I94" s="3578"/>
    </row>
    <row r="95" spans="2:10" ht="39.75" customHeight="1" x14ac:dyDescent="0.2">
      <c r="B95" s="3508"/>
      <c r="C95" s="3510"/>
      <c r="D95" s="3444"/>
      <c r="E95" s="851"/>
      <c r="F95" s="30" t="s">
        <v>462</v>
      </c>
      <c r="G95" s="910" t="s">
        <v>348</v>
      </c>
      <c r="H95" s="3575"/>
      <c r="I95" s="3578"/>
    </row>
    <row r="96" spans="2:10" ht="20.100000000000001" customHeight="1" thickBot="1" x14ac:dyDescent="0.25">
      <c r="B96" s="3508"/>
      <c r="C96" s="3510"/>
      <c r="D96" s="3444"/>
      <c r="E96" s="2681" t="s">
        <v>2809</v>
      </c>
      <c r="F96" s="3514"/>
      <c r="G96" s="3514"/>
      <c r="H96" s="3575"/>
      <c r="I96" s="3578"/>
    </row>
    <row r="97" spans="2:9" ht="20.100000000000001" customHeight="1" x14ac:dyDescent="0.2">
      <c r="B97" s="3508"/>
      <c r="C97" s="3510"/>
      <c r="D97" s="3444"/>
      <c r="E97" s="3529" t="s">
        <v>2757</v>
      </c>
      <c r="F97" s="3530"/>
      <c r="G97" s="3530"/>
      <c r="H97" s="3575"/>
      <c r="I97" s="3578"/>
    </row>
    <row r="98" spans="2:9" ht="36" customHeight="1" x14ac:dyDescent="0.2">
      <c r="B98" s="3508"/>
      <c r="C98" s="3510"/>
      <c r="D98" s="3444"/>
      <c r="E98" s="851"/>
      <c r="F98" s="1849" t="s">
        <v>2769</v>
      </c>
      <c r="G98" s="2376"/>
      <c r="H98" s="3575"/>
      <c r="I98" s="3578"/>
    </row>
    <row r="99" spans="2:9" ht="20.100000000000001" customHeight="1" thickBot="1" x14ac:dyDescent="0.25">
      <c r="B99" s="3508"/>
      <c r="C99" s="3510"/>
      <c r="D99" s="3444"/>
      <c r="E99" s="2681" t="s">
        <v>2810</v>
      </c>
      <c r="F99" s="3514"/>
      <c r="G99" s="3514"/>
      <c r="H99" s="3575"/>
      <c r="I99" s="3578"/>
    </row>
    <row r="100" spans="2:9" ht="20.100000000000001" customHeight="1" x14ac:dyDescent="0.2">
      <c r="B100" s="3508"/>
      <c r="C100" s="3510"/>
      <c r="D100" s="3444"/>
      <c r="E100" s="1463" t="s">
        <v>2757</v>
      </c>
      <c r="F100" s="1464"/>
      <c r="G100" s="1464"/>
      <c r="H100" s="3575"/>
      <c r="I100" s="3578"/>
    </row>
    <row r="101" spans="2:9" ht="48.75" customHeight="1" x14ac:dyDescent="0.2">
      <c r="B101" s="3508"/>
      <c r="C101" s="3510"/>
      <c r="D101" s="3444"/>
      <c r="E101" s="852"/>
      <c r="F101" s="1458" t="s">
        <v>2768</v>
      </c>
      <c r="G101" s="1460"/>
      <c r="H101" s="3575"/>
      <c r="I101" s="3578"/>
    </row>
    <row r="102" spans="2:9" ht="20.100000000000001" customHeight="1" thickBot="1" x14ac:dyDescent="0.25">
      <c r="B102" s="3509"/>
      <c r="C102" s="3511"/>
      <c r="D102" s="3445"/>
      <c r="E102" s="3336" t="s">
        <v>2811</v>
      </c>
      <c r="F102" s="3337"/>
      <c r="G102" s="3337"/>
      <c r="H102" s="3576"/>
      <c r="I102" s="3579"/>
    </row>
    <row r="103" spans="2:9" ht="20.100000000000001" customHeight="1" thickTop="1" x14ac:dyDescent="0.2">
      <c r="B103" s="3507" t="s">
        <v>2755</v>
      </c>
      <c r="C103" s="3328" t="s">
        <v>2812</v>
      </c>
      <c r="D103" s="3443" t="s">
        <v>2938</v>
      </c>
      <c r="E103" s="3488" t="s">
        <v>2762</v>
      </c>
      <c r="F103" s="3528"/>
      <c r="G103" s="3528"/>
      <c r="H103" s="3574" t="s">
        <v>2</v>
      </c>
      <c r="I103" s="3577" t="s">
        <v>2</v>
      </c>
    </row>
    <row r="104" spans="2:9" ht="42" customHeight="1" x14ac:dyDescent="0.2">
      <c r="B104" s="3508"/>
      <c r="C104" s="3510"/>
      <c r="D104" s="3444"/>
      <c r="E104" s="3512"/>
      <c r="F104" s="1849" t="s">
        <v>2763</v>
      </c>
      <c r="G104" s="2376"/>
      <c r="H104" s="3575"/>
      <c r="I104" s="3578"/>
    </row>
    <row r="105" spans="2:9" ht="43.5" customHeight="1" x14ac:dyDescent="0.2">
      <c r="B105" s="3508"/>
      <c r="C105" s="3510"/>
      <c r="D105" s="3444"/>
      <c r="E105" s="2976"/>
      <c r="F105" s="30" t="s">
        <v>452</v>
      </c>
      <c r="G105" s="73" t="s">
        <v>2764</v>
      </c>
      <c r="H105" s="3575"/>
      <c r="I105" s="3578"/>
    </row>
    <row r="106" spans="2:9" ht="20.100000000000001" customHeight="1" thickBot="1" x14ac:dyDescent="0.25">
      <c r="B106" s="3508"/>
      <c r="C106" s="3510"/>
      <c r="D106" s="3444"/>
      <c r="E106" s="1460" t="s">
        <v>2807</v>
      </c>
      <c r="F106" s="1461"/>
      <c r="G106" s="1461"/>
      <c r="H106" s="3575"/>
      <c r="I106" s="3578"/>
    </row>
    <row r="107" spans="2:9" ht="20.100000000000001" customHeight="1" x14ac:dyDescent="0.2">
      <c r="B107" s="3508"/>
      <c r="C107" s="3510"/>
      <c r="D107" s="3444"/>
      <c r="E107" s="3529" t="s">
        <v>2762</v>
      </c>
      <c r="F107" s="3530"/>
      <c r="G107" s="3530"/>
      <c r="H107" s="3575"/>
      <c r="I107" s="3578"/>
    </row>
    <row r="108" spans="2:9" ht="39.75" customHeight="1" x14ac:dyDescent="0.2">
      <c r="B108" s="3508"/>
      <c r="C108" s="3510"/>
      <c r="D108" s="3444"/>
      <c r="E108" s="3512"/>
      <c r="F108" s="1849" t="s">
        <v>2765</v>
      </c>
      <c r="G108" s="2376"/>
      <c r="H108" s="3575"/>
      <c r="I108" s="3578"/>
    </row>
    <row r="109" spans="2:9" ht="39" customHeight="1" x14ac:dyDescent="0.2">
      <c r="B109" s="3508"/>
      <c r="C109" s="3510"/>
      <c r="D109" s="3444"/>
      <c r="E109" s="2976"/>
      <c r="F109" s="30" t="s">
        <v>452</v>
      </c>
      <c r="G109" s="73" t="s">
        <v>2764</v>
      </c>
      <c r="H109" s="3575"/>
      <c r="I109" s="3578"/>
    </row>
    <row r="110" spans="2:9" ht="20.100000000000001" customHeight="1" thickBot="1" x14ac:dyDescent="0.25">
      <c r="B110" s="3508"/>
      <c r="C110" s="3510"/>
      <c r="D110" s="3444"/>
      <c r="E110" s="2681" t="s">
        <v>2808</v>
      </c>
      <c r="F110" s="3514"/>
      <c r="G110" s="3514"/>
      <c r="H110" s="3575"/>
      <c r="I110" s="3578"/>
    </row>
    <row r="111" spans="2:9" ht="20.100000000000001" customHeight="1" x14ac:dyDescent="0.2">
      <c r="B111" s="3508"/>
      <c r="C111" s="3510"/>
      <c r="D111" s="3444"/>
      <c r="E111" s="3529" t="s">
        <v>2762</v>
      </c>
      <c r="F111" s="3530"/>
      <c r="G111" s="3530"/>
      <c r="H111" s="3575"/>
      <c r="I111" s="3578"/>
    </row>
    <row r="112" spans="2:9" ht="39" customHeight="1" x14ac:dyDescent="0.2">
      <c r="B112" s="3508"/>
      <c r="C112" s="3510"/>
      <c r="D112" s="3444"/>
      <c r="E112" s="3512"/>
      <c r="F112" s="1849" t="s">
        <v>2763</v>
      </c>
      <c r="G112" s="2376"/>
      <c r="H112" s="3575"/>
      <c r="I112" s="3578"/>
    </row>
    <row r="113" spans="2:9" ht="40.5" customHeight="1" x14ac:dyDescent="0.2">
      <c r="B113" s="3508"/>
      <c r="C113" s="3510"/>
      <c r="D113" s="3444"/>
      <c r="E113" s="2976"/>
      <c r="F113" s="30" t="s">
        <v>452</v>
      </c>
      <c r="G113" s="73" t="s">
        <v>2766</v>
      </c>
      <c r="H113" s="3575"/>
      <c r="I113" s="3578"/>
    </row>
    <row r="114" spans="2:9" ht="20.100000000000001" customHeight="1" thickBot="1" x14ac:dyDescent="0.25">
      <c r="B114" s="3508"/>
      <c r="C114" s="3510"/>
      <c r="D114" s="3444"/>
      <c r="E114" s="2681" t="s">
        <v>2809</v>
      </c>
      <c r="F114" s="3514"/>
      <c r="G114" s="3514"/>
      <c r="H114" s="3575"/>
      <c r="I114" s="3578"/>
    </row>
    <row r="115" spans="2:9" ht="20.100000000000001" customHeight="1" x14ac:dyDescent="0.2">
      <c r="B115" s="3508"/>
      <c r="C115" s="3510"/>
      <c r="D115" s="3444"/>
      <c r="E115" s="3529" t="s">
        <v>2762</v>
      </c>
      <c r="F115" s="3530"/>
      <c r="G115" s="3530"/>
      <c r="H115" s="3575"/>
      <c r="I115" s="3578"/>
    </row>
    <row r="116" spans="2:9" ht="36.75" customHeight="1" x14ac:dyDescent="0.2">
      <c r="B116" s="3508"/>
      <c r="C116" s="3510"/>
      <c r="D116" s="3444"/>
      <c r="E116" s="3512"/>
      <c r="F116" s="1849" t="s">
        <v>2765</v>
      </c>
      <c r="G116" s="2376"/>
      <c r="H116" s="3575"/>
      <c r="I116" s="3578"/>
    </row>
    <row r="117" spans="2:9" ht="39.75" customHeight="1" x14ac:dyDescent="0.2">
      <c r="B117" s="3508"/>
      <c r="C117" s="3510"/>
      <c r="D117" s="3444"/>
      <c r="E117" s="2976"/>
      <c r="F117" s="30" t="s">
        <v>452</v>
      </c>
      <c r="G117" s="73" t="s">
        <v>2766</v>
      </c>
      <c r="H117" s="3575"/>
      <c r="I117" s="3578"/>
    </row>
    <row r="118" spans="2:9" ht="20.100000000000001" customHeight="1" thickBot="1" x14ac:dyDescent="0.25">
      <c r="B118" s="3508"/>
      <c r="C118" s="3510"/>
      <c r="D118" s="3444"/>
      <c r="E118" s="2681" t="s">
        <v>2810</v>
      </c>
      <c r="F118" s="3514"/>
      <c r="G118" s="3514"/>
      <c r="H118" s="3575"/>
      <c r="I118" s="3578"/>
    </row>
    <row r="119" spans="2:9" ht="20.100000000000001" customHeight="1" x14ac:dyDescent="0.2">
      <c r="B119" s="3508"/>
      <c r="C119" s="3510"/>
      <c r="D119" s="3444"/>
      <c r="E119" s="3529" t="s">
        <v>2762</v>
      </c>
      <c r="F119" s="3530"/>
      <c r="G119" s="3530"/>
      <c r="H119" s="3575"/>
      <c r="I119" s="3578"/>
    </row>
    <row r="120" spans="2:9" ht="39" customHeight="1" x14ac:dyDescent="0.2">
      <c r="B120" s="3508"/>
      <c r="C120" s="3510"/>
      <c r="D120" s="3444"/>
      <c r="E120" s="3512"/>
      <c r="F120" s="1849" t="s">
        <v>2763</v>
      </c>
      <c r="G120" s="2376"/>
      <c r="H120" s="3575"/>
      <c r="I120" s="3578"/>
    </row>
    <row r="121" spans="2:9" ht="39" customHeight="1" x14ac:dyDescent="0.2">
      <c r="B121" s="3508"/>
      <c r="C121" s="3510"/>
      <c r="D121" s="3444"/>
      <c r="E121" s="2976"/>
      <c r="F121" s="30" t="s">
        <v>452</v>
      </c>
      <c r="G121" s="73" t="s">
        <v>2767</v>
      </c>
      <c r="H121" s="3575"/>
      <c r="I121" s="3578"/>
    </row>
    <row r="122" spans="2:9" ht="20.100000000000001" customHeight="1" thickBot="1" x14ac:dyDescent="0.25">
      <c r="B122" s="3508"/>
      <c r="C122" s="3510"/>
      <c r="D122" s="3444"/>
      <c r="E122" s="2681" t="s">
        <v>2811</v>
      </c>
      <c r="F122" s="3514"/>
      <c r="G122" s="3514"/>
      <c r="H122" s="3575"/>
      <c r="I122" s="3578"/>
    </row>
    <row r="123" spans="2:9" ht="20.100000000000001" customHeight="1" x14ac:dyDescent="0.2">
      <c r="B123" s="3508"/>
      <c r="C123" s="3510"/>
      <c r="D123" s="3444"/>
      <c r="E123" s="3529" t="s">
        <v>2762</v>
      </c>
      <c r="F123" s="3530"/>
      <c r="G123" s="3530"/>
      <c r="H123" s="3575"/>
      <c r="I123" s="3578"/>
    </row>
    <row r="124" spans="2:9" ht="39" customHeight="1" x14ac:dyDescent="0.2">
      <c r="B124" s="3508"/>
      <c r="C124" s="3510"/>
      <c r="D124" s="3444"/>
      <c r="E124" s="3512"/>
      <c r="F124" s="1849" t="s">
        <v>2765</v>
      </c>
      <c r="G124" s="2376"/>
      <c r="H124" s="3575"/>
      <c r="I124" s="3578"/>
    </row>
    <row r="125" spans="2:9" ht="39" customHeight="1" x14ac:dyDescent="0.2">
      <c r="B125" s="3508"/>
      <c r="C125" s="3510"/>
      <c r="D125" s="3444"/>
      <c r="E125" s="2976"/>
      <c r="F125" s="30" t="s">
        <v>452</v>
      </c>
      <c r="G125" s="73" t="s">
        <v>2767</v>
      </c>
      <c r="H125" s="3575"/>
      <c r="I125" s="3578"/>
    </row>
    <row r="126" spans="2:9" ht="20.100000000000001" customHeight="1" thickBot="1" x14ac:dyDescent="0.25">
      <c r="B126" s="3508"/>
      <c r="C126" s="3510"/>
      <c r="D126" s="3444"/>
      <c r="E126" s="2681" t="s">
        <v>2813</v>
      </c>
      <c r="F126" s="3514"/>
      <c r="G126" s="3514"/>
      <c r="H126" s="3575"/>
      <c r="I126" s="3578"/>
    </row>
    <row r="127" spans="2:9" ht="20.100000000000001" customHeight="1" x14ac:dyDescent="0.2">
      <c r="B127" s="3508"/>
      <c r="C127" s="3510"/>
      <c r="D127" s="3444"/>
      <c r="E127" s="3529" t="s">
        <v>2762</v>
      </c>
      <c r="F127" s="3530"/>
      <c r="G127" s="3530"/>
      <c r="H127" s="3575"/>
      <c r="I127" s="3578"/>
    </row>
    <row r="128" spans="2:9" ht="39" customHeight="1" x14ac:dyDescent="0.2">
      <c r="B128" s="3508"/>
      <c r="C128" s="3510"/>
      <c r="D128" s="3444"/>
      <c r="E128" s="3512"/>
      <c r="F128" s="1849" t="s">
        <v>2763</v>
      </c>
      <c r="G128" s="2376"/>
      <c r="H128" s="3575"/>
      <c r="I128" s="3578"/>
    </row>
    <row r="129" spans="2:9" ht="39" customHeight="1" x14ac:dyDescent="0.2">
      <c r="B129" s="3508"/>
      <c r="C129" s="3510"/>
      <c r="D129" s="3444"/>
      <c r="E129" s="2976"/>
      <c r="F129" s="30" t="s">
        <v>452</v>
      </c>
      <c r="G129" s="73" t="s">
        <v>2171</v>
      </c>
      <c r="H129" s="3575"/>
      <c r="I129" s="3578"/>
    </row>
    <row r="130" spans="2:9" ht="20.100000000000001" customHeight="1" thickBot="1" x14ac:dyDescent="0.25">
      <c r="B130" s="3508"/>
      <c r="C130" s="3510"/>
      <c r="D130" s="3444"/>
      <c r="E130" s="2681" t="s">
        <v>2814</v>
      </c>
      <c r="F130" s="3514"/>
      <c r="G130" s="3514"/>
      <c r="H130" s="3575"/>
      <c r="I130" s="3578"/>
    </row>
    <row r="131" spans="2:9" ht="20.100000000000001" customHeight="1" x14ac:dyDescent="0.2">
      <c r="B131" s="3508"/>
      <c r="C131" s="3510"/>
      <c r="D131" s="3444"/>
      <c r="E131" s="3529" t="s">
        <v>2762</v>
      </c>
      <c r="F131" s="3530"/>
      <c r="G131" s="3530"/>
      <c r="H131" s="3575"/>
      <c r="I131" s="3578"/>
    </row>
    <row r="132" spans="2:9" ht="39" customHeight="1" x14ac:dyDescent="0.2">
      <c r="B132" s="3508"/>
      <c r="C132" s="3510"/>
      <c r="D132" s="3444"/>
      <c r="E132" s="3512"/>
      <c r="F132" s="1849" t="s">
        <v>2765</v>
      </c>
      <c r="G132" s="2376"/>
      <c r="H132" s="3575"/>
      <c r="I132" s="3578"/>
    </row>
    <row r="133" spans="2:9" ht="39" customHeight="1" x14ac:dyDescent="0.2">
      <c r="B133" s="3508"/>
      <c r="C133" s="3510"/>
      <c r="D133" s="3444"/>
      <c r="E133" s="2976"/>
      <c r="F133" s="30" t="s">
        <v>452</v>
      </c>
      <c r="G133" s="73" t="s">
        <v>2171</v>
      </c>
      <c r="H133" s="3575"/>
      <c r="I133" s="3578"/>
    </row>
    <row r="134" spans="2:9" ht="20.100000000000001" customHeight="1" thickBot="1" x14ac:dyDescent="0.25">
      <c r="B134" s="3508"/>
      <c r="C134" s="3510"/>
      <c r="D134" s="3444"/>
      <c r="E134" s="2681" t="s">
        <v>2815</v>
      </c>
      <c r="F134" s="3514"/>
      <c r="G134" s="3514"/>
      <c r="H134" s="3575"/>
      <c r="I134" s="3578"/>
    </row>
    <row r="135" spans="2:9" ht="20.100000000000001" customHeight="1" x14ac:dyDescent="0.2">
      <c r="B135" s="3508"/>
      <c r="C135" s="3510"/>
      <c r="D135" s="3444"/>
      <c r="E135" s="3529" t="s">
        <v>2757</v>
      </c>
      <c r="F135" s="3530"/>
      <c r="G135" s="3530"/>
      <c r="H135" s="3575"/>
      <c r="I135" s="3578"/>
    </row>
    <row r="136" spans="2:9" ht="27.75" customHeight="1" x14ac:dyDescent="0.2">
      <c r="B136" s="3508"/>
      <c r="C136" s="3510"/>
      <c r="D136" s="3444"/>
      <c r="E136" s="851"/>
      <c r="F136" s="1849" t="s">
        <v>2761</v>
      </c>
      <c r="G136" s="2376"/>
      <c r="H136" s="3575"/>
      <c r="I136" s="3578"/>
    </row>
    <row r="137" spans="2:9" ht="20.100000000000001" customHeight="1" thickBot="1" x14ac:dyDescent="0.25">
      <c r="B137" s="3508"/>
      <c r="C137" s="3510"/>
      <c r="D137" s="3444"/>
      <c r="E137" s="2681" t="s">
        <v>2816</v>
      </c>
      <c r="F137" s="3514"/>
      <c r="G137" s="3514"/>
      <c r="H137" s="3575"/>
      <c r="I137" s="3578"/>
    </row>
    <row r="138" spans="2:9" ht="20.100000000000001" customHeight="1" x14ac:dyDescent="0.2">
      <c r="B138" s="3508"/>
      <c r="C138" s="3510"/>
      <c r="D138" s="3444"/>
      <c r="E138" s="3529" t="s">
        <v>2757</v>
      </c>
      <c r="F138" s="3530"/>
      <c r="G138" s="3530"/>
      <c r="H138" s="3575"/>
      <c r="I138" s="3578"/>
    </row>
    <row r="139" spans="2:9" ht="33.75" customHeight="1" x14ac:dyDescent="0.2">
      <c r="B139" s="3508"/>
      <c r="C139" s="3510"/>
      <c r="D139" s="3444"/>
      <c r="E139" s="851"/>
      <c r="F139" s="1849" t="s">
        <v>2760</v>
      </c>
      <c r="G139" s="2376"/>
      <c r="H139" s="3575"/>
      <c r="I139" s="3578"/>
    </row>
    <row r="140" spans="2:9" ht="20.100000000000001" customHeight="1" thickBot="1" x14ac:dyDescent="0.25">
      <c r="B140" s="3508"/>
      <c r="C140" s="3510"/>
      <c r="D140" s="3444"/>
      <c r="E140" s="2681" t="s">
        <v>2817</v>
      </c>
      <c r="F140" s="3514"/>
      <c r="G140" s="3514"/>
      <c r="H140" s="3575"/>
      <c r="I140" s="3578"/>
    </row>
    <row r="141" spans="2:9" ht="20.100000000000001" customHeight="1" x14ac:dyDescent="0.2">
      <c r="B141" s="3508"/>
      <c r="C141" s="3510"/>
      <c r="D141" s="3444"/>
      <c r="E141" s="3529" t="s">
        <v>2757</v>
      </c>
      <c r="F141" s="3530"/>
      <c r="G141" s="3530"/>
      <c r="H141" s="3575"/>
      <c r="I141" s="3578"/>
    </row>
    <row r="142" spans="2:9" ht="45.75" customHeight="1" x14ac:dyDescent="0.2">
      <c r="B142" s="3508"/>
      <c r="C142" s="3510"/>
      <c r="D142" s="3444"/>
      <c r="E142" s="851"/>
      <c r="F142" s="1849" t="s">
        <v>2769</v>
      </c>
      <c r="G142" s="2376"/>
      <c r="H142" s="3575"/>
      <c r="I142" s="3578"/>
    </row>
    <row r="143" spans="2:9" ht="20.100000000000001" customHeight="1" thickBot="1" x14ac:dyDescent="0.25">
      <c r="B143" s="3508"/>
      <c r="C143" s="3510"/>
      <c r="D143" s="3444"/>
      <c r="E143" s="2681" t="s">
        <v>2818</v>
      </c>
      <c r="F143" s="3514"/>
      <c r="G143" s="3514"/>
      <c r="H143" s="3575"/>
      <c r="I143" s="3578"/>
    </row>
    <row r="144" spans="2:9" ht="20.100000000000001" customHeight="1" x14ac:dyDescent="0.2">
      <c r="B144" s="3508"/>
      <c r="C144" s="3510"/>
      <c r="D144" s="3444"/>
      <c r="E144" s="1463" t="s">
        <v>2757</v>
      </c>
      <c r="F144" s="1464"/>
      <c r="G144" s="1464"/>
      <c r="H144" s="3575"/>
      <c r="I144" s="3578"/>
    </row>
    <row r="145" spans="2:11" ht="58.5" customHeight="1" x14ac:dyDescent="0.2">
      <c r="B145" s="3508"/>
      <c r="C145" s="3510"/>
      <c r="D145" s="3444"/>
      <c r="E145" s="852"/>
      <c r="F145" s="1458" t="s">
        <v>2768</v>
      </c>
      <c r="G145" s="1460"/>
      <c r="H145" s="3575"/>
      <c r="I145" s="3578"/>
    </row>
    <row r="146" spans="2:11" ht="20.100000000000001" customHeight="1" thickBot="1" x14ac:dyDescent="0.25">
      <c r="B146" s="3355"/>
      <c r="C146" s="3330"/>
      <c r="D146" s="3445"/>
      <c r="E146" s="3336" t="s">
        <v>2819</v>
      </c>
      <c r="F146" s="3337"/>
      <c r="G146" s="3337"/>
      <c r="H146" s="3576"/>
      <c r="I146" s="3579"/>
    </row>
    <row r="147" spans="2:11" ht="20.100000000000001" customHeight="1" thickTop="1" x14ac:dyDescent="0.2">
      <c r="B147" s="3507" t="s">
        <v>2780</v>
      </c>
      <c r="C147" s="3328" t="s">
        <v>2820</v>
      </c>
      <c r="D147" s="3443" t="s">
        <v>2939</v>
      </c>
      <c r="E147" s="3527" t="s">
        <v>2595</v>
      </c>
      <c r="F147" s="3527"/>
      <c r="G147" s="3527"/>
      <c r="H147" s="3574" t="s">
        <v>2</v>
      </c>
      <c r="I147" s="3577" t="s">
        <v>2</v>
      </c>
    </row>
    <row r="148" spans="2:11" ht="44.25" customHeight="1" x14ac:dyDescent="0.2">
      <c r="B148" s="3508"/>
      <c r="C148" s="3510"/>
      <c r="D148" s="3444"/>
      <c r="E148" s="852"/>
      <c r="F148" s="908" t="s">
        <v>2590</v>
      </c>
      <c r="G148" s="913" t="s">
        <v>2517</v>
      </c>
      <c r="H148" s="3575"/>
      <c r="I148" s="3578"/>
    </row>
    <row r="149" spans="2:11" ht="20.100000000000001" customHeight="1" thickBot="1" x14ac:dyDescent="0.3">
      <c r="B149" s="3508"/>
      <c r="C149" s="3510"/>
      <c r="D149" s="3444"/>
      <c r="E149" s="1460" t="s">
        <v>2821</v>
      </c>
      <c r="F149" s="1461"/>
      <c r="G149" s="1461"/>
      <c r="H149" s="3575"/>
      <c r="I149" s="3578"/>
      <c r="J149"/>
      <c r="K149"/>
    </row>
    <row r="150" spans="2:11" ht="20.100000000000001" customHeight="1" x14ac:dyDescent="0.25">
      <c r="B150" s="3508"/>
      <c r="C150" s="3510"/>
      <c r="D150" s="3444"/>
      <c r="E150" s="3515" t="s">
        <v>2595</v>
      </c>
      <c r="F150" s="3516"/>
      <c r="G150" s="3516"/>
      <c r="H150" s="3575"/>
      <c r="I150" s="3578"/>
      <c r="J150"/>
      <c r="K150"/>
    </row>
    <row r="151" spans="2:11" ht="39.950000000000003" customHeight="1" x14ac:dyDescent="0.25">
      <c r="B151" s="3508"/>
      <c r="C151" s="3510"/>
      <c r="D151" s="3444"/>
      <c r="E151" s="1458"/>
      <c r="F151" s="908" t="s">
        <v>2590</v>
      </c>
      <c r="G151" s="923" t="s">
        <v>2497</v>
      </c>
      <c r="H151" s="3575"/>
      <c r="I151" s="3578"/>
      <c r="J151"/>
      <c r="K151"/>
    </row>
    <row r="152" spans="2:11" ht="39.950000000000003" customHeight="1" x14ac:dyDescent="0.25">
      <c r="B152" s="3508"/>
      <c r="C152" s="3510"/>
      <c r="D152" s="3444"/>
      <c r="E152" s="3444"/>
      <c r="F152" s="30" t="s">
        <v>496</v>
      </c>
      <c r="G152" s="73" t="s">
        <v>337</v>
      </c>
      <c r="H152" s="3575"/>
      <c r="I152" s="3578"/>
      <c r="J152"/>
      <c r="K152"/>
    </row>
    <row r="153" spans="2:11" ht="39.950000000000003" customHeight="1" x14ac:dyDescent="0.25">
      <c r="B153" s="3508"/>
      <c r="C153" s="3510"/>
      <c r="D153" s="3444"/>
      <c r="E153" s="1459"/>
      <c r="F153" s="30" t="s">
        <v>498</v>
      </c>
      <c r="G153" s="73" t="s">
        <v>2770</v>
      </c>
      <c r="H153" s="3575"/>
      <c r="I153" s="3578"/>
      <c r="J153"/>
      <c r="K153"/>
    </row>
    <row r="154" spans="2:11" ht="19.5" customHeight="1" thickBot="1" x14ac:dyDescent="0.3">
      <c r="B154" s="3508"/>
      <c r="C154" s="3510"/>
      <c r="D154" s="3444"/>
      <c r="E154" s="2681" t="s">
        <v>2808</v>
      </c>
      <c r="F154" s="3514"/>
      <c r="G154" s="3514"/>
      <c r="H154" s="3575"/>
      <c r="I154" s="3578"/>
      <c r="J154"/>
      <c r="K154"/>
    </row>
    <row r="155" spans="2:11" ht="20.100000000000001" customHeight="1" x14ac:dyDescent="0.25">
      <c r="B155" s="3508"/>
      <c r="C155" s="3510"/>
      <c r="D155" s="3444"/>
      <c r="E155" s="3515" t="s">
        <v>2595</v>
      </c>
      <c r="F155" s="3516"/>
      <c r="G155" s="3516"/>
      <c r="H155" s="3575"/>
      <c r="I155" s="3578"/>
      <c r="J155"/>
      <c r="K155"/>
    </row>
    <row r="156" spans="2:11" ht="34.5" customHeight="1" x14ac:dyDescent="0.25">
      <c r="B156" s="3508"/>
      <c r="C156" s="3510"/>
      <c r="D156" s="3444"/>
      <c r="E156" s="1458"/>
      <c r="F156" s="908" t="s">
        <v>2590</v>
      </c>
      <c r="G156" s="923" t="s">
        <v>2497</v>
      </c>
      <c r="H156" s="3575"/>
      <c r="I156" s="3578"/>
      <c r="J156"/>
      <c r="K156"/>
    </row>
    <row r="157" spans="2:11" ht="34.5" customHeight="1" x14ac:dyDescent="0.25">
      <c r="B157" s="3508"/>
      <c r="C157" s="3510"/>
      <c r="D157" s="3444"/>
      <c r="E157" s="3444"/>
      <c r="F157" s="2376" t="s">
        <v>2822</v>
      </c>
      <c r="G157" s="2377"/>
      <c r="H157" s="3575"/>
      <c r="I157" s="3578"/>
      <c r="J157"/>
      <c r="K157"/>
    </row>
    <row r="158" spans="2:11" ht="39.75" customHeight="1" x14ac:dyDescent="0.25">
      <c r="B158" s="3508"/>
      <c r="C158" s="3510"/>
      <c r="D158" s="3444"/>
      <c r="E158" s="3444"/>
      <c r="F158" s="30" t="s">
        <v>496</v>
      </c>
      <c r="G158" s="73" t="s">
        <v>337</v>
      </c>
      <c r="H158" s="3575"/>
      <c r="I158" s="3578"/>
      <c r="J158"/>
      <c r="K158"/>
    </row>
    <row r="159" spans="2:11" ht="39" customHeight="1" x14ac:dyDescent="0.25">
      <c r="B159" s="3508"/>
      <c r="C159" s="3510"/>
      <c r="D159" s="3444"/>
      <c r="E159" s="1459"/>
      <c r="F159" s="30" t="s">
        <v>498</v>
      </c>
      <c r="G159" s="73" t="s">
        <v>2770</v>
      </c>
      <c r="H159" s="3575"/>
      <c r="I159" s="3578"/>
      <c r="J159"/>
      <c r="K159"/>
    </row>
    <row r="160" spans="2:11" ht="20.100000000000001" customHeight="1" thickBot="1" x14ac:dyDescent="0.3">
      <c r="B160" s="3508"/>
      <c r="C160" s="3510"/>
      <c r="D160" s="3444"/>
      <c r="E160" s="2681" t="s">
        <v>2808</v>
      </c>
      <c r="F160" s="3514"/>
      <c r="G160" s="3514"/>
      <c r="H160" s="3575"/>
      <c r="I160" s="3578"/>
      <c r="J160"/>
      <c r="K160"/>
    </row>
    <row r="161" spans="2:11" ht="20.100000000000001" customHeight="1" x14ac:dyDescent="0.25">
      <c r="B161" s="3508"/>
      <c r="C161" s="3510"/>
      <c r="D161" s="3444"/>
      <c r="E161" s="1459" t="s">
        <v>2682</v>
      </c>
      <c r="F161" s="1459"/>
      <c r="G161" s="1463"/>
      <c r="H161" s="3575"/>
      <c r="I161" s="3578"/>
      <c r="J161"/>
      <c r="K161"/>
    </row>
    <row r="162" spans="2:11" ht="20.100000000000001" customHeight="1" thickBot="1" x14ac:dyDescent="0.3">
      <c r="B162" s="3355"/>
      <c r="C162" s="3330"/>
      <c r="D162" s="3445"/>
      <c r="E162" s="3336" t="s">
        <v>2823</v>
      </c>
      <c r="F162" s="3337"/>
      <c r="G162" s="3337"/>
      <c r="H162" s="3576"/>
      <c r="I162" s="3579"/>
      <c r="J162"/>
      <c r="K162"/>
    </row>
    <row r="163" spans="2:11" ht="20.100000000000001" customHeight="1" thickTop="1" x14ac:dyDescent="0.2">
      <c r="B163" s="3507" t="s">
        <v>2781</v>
      </c>
      <c r="C163" s="3328" t="s">
        <v>2824</v>
      </c>
      <c r="D163" s="3443" t="s">
        <v>2939</v>
      </c>
      <c r="E163" s="3527" t="s">
        <v>2595</v>
      </c>
      <c r="F163" s="3527"/>
      <c r="G163" s="3527"/>
      <c r="H163" s="3574" t="s">
        <v>2</v>
      </c>
      <c r="I163" s="3577" t="s">
        <v>2</v>
      </c>
    </row>
    <row r="164" spans="2:11" ht="44.25" customHeight="1" x14ac:dyDescent="0.2">
      <c r="B164" s="3508"/>
      <c r="C164" s="3510"/>
      <c r="D164" s="3444"/>
      <c r="E164" s="852"/>
      <c r="F164" s="908" t="s">
        <v>2590</v>
      </c>
      <c r="G164" s="913" t="s">
        <v>2517</v>
      </c>
      <c r="H164" s="3575"/>
      <c r="I164" s="3578"/>
    </row>
    <row r="165" spans="2:11" ht="20.100000000000001" customHeight="1" thickBot="1" x14ac:dyDescent="0.3">
      <c r="B165" s="3508"/>
      <c r="C165" s="3510"/>
      <c r="D165" s="3444"/>
      <c r="E165" s="1460" t="s">
        <v>2821</v>
      </c>
      <c r="F165" s="1461"/>
      <c r="G165" s="1461"/>
      <c r="H165" s="3575"/>
      <c r="I165" s="3578"/>
      <c r="J165"/>
      <c r="K165"/>
    </row>
    <row r="166" spans="2:11" ht="20.100000000000001" customHeight="1" x14ac:dyDescent="0.25">
      <c r="B166" s="3508"/>
      <c r="C166" s="3510"/>
      <c r="D166" s="3444"/>
      <c r="E166" s="3515" t="s">
        <v>2595</v>
      </c>
      <c r="F166" s="3516"/>
      <c r="G166" s="3516"/>
      <c r="H166" s="3575"/>
      <c r="I166" s="3578"/>
      <c r="J166"/>
      <c r="K166"/>
    </row>
    <row r="167" spans="2:11" ht="39.950000000000003" customHeight="1" x14ac:dyDescent="0.25">
      <c r="B167" s="3508"/>
      <c r="C167" s="3510"/>
      <c r="D167" s="3444"/>
      <c r="E167" s="1458"/>
      <c r="F167" s="908" t="s">
        <v>2590</v>
      </c>
      <c r="G167" s="923" t="s">
        <v>2497</v>
      </c>
      <c r="H167" s="3575"/>
      <c r="I167" s="3578"/>
      <c r="J167"/>
      <c r="K167"/>
    </row>
    <row r="168" spans="2:11" ht="39.950000000000003" customHeight="1" x14ac:dyDescent="0.25">
      <c r="B168" s="3508"/>
      <c r="C168" s="3510"/>
      <c r="D168" s="3444"/>
      <c r="E168" s="3444"/>
      <c r="F168" s="30" t="s">
        <v>496</v>
      </c>
      <c r="G168" s="73" t="s">
        <v>1024</v>
      </c>
      <c r="H168" s="3575"/>
      <c r="I168" s="3578"/>
      <c r="J168"/>
      <c r="K168"/>
    </row>
    <row r="169" spans="2:11" ht="39.950000000000003" customHeight="1" x14ac:dyDescent="0.25">
      <c r="B169" s="3508"/>
      <c r="C169" s="3510"/>
      <c r="D169" s="3444"/>
      <c r="E169" s="1459"/>
      <c r="F169" s="30" t="s">
        <v>498</v>
      </c>
      <c r="G169" s="73" t="s">
        <v>2770</v>
      </c>
      <c r="H169" s="3575"/>
      <c r="I169" s="3578"/>
      <c r="J169"/>
      <c r="K169"/>
    </row>
    <row r="170" spans="2:11" ht="19.5" customHeight="1" thickBot="1" x14ac:dyDescent="0.3">
      <c r="B170" s="3508"/>
      <c r="C170" s="3510"/>
      <c r="D170" s="3444"/>
      <c r="E170" s="2681" t="s">
        <v>2808</v>
      </c>
      <c r="F170" s="3514"/>
      <c r="G170" s="3514"/>
      <c r="H170" s="3575"/>
      <c r="I170" s="3578"/>
      <c r="J170"/>
      <c r="K170"/>
    </row>
    <row r="171" spans="2:11" ht="20.100000000000001" customHeight="1" x14ac:dyDescent="0.25">
      <c r="B171" s="3508"/>
      <c r="C171" s="3510"/>
      <c r="D171" s="3444"/>
      <c r="E171" s="3515" t="s">
        <v>2595</v>
      </c>
      <c r="F171" s="3516"/>
      <c r="G171" s="3516"/>
      <c r="H171" s="3575"/>
      <c r="I171" s="3578"/>
      <c r="J171"/>
      <c r="K171"/>
    </row>
    <row r="172" spans="2:11" ht="34.5" customHeight="1" x14ac:dyDescent="0.25">
      <c r="B172" s="3508"/>
      <c r="C172" s="3510"/>
      <c r="D172" s="3444"/>
      <c r="E172" s="1458"/>
      <c r="F172" s="908" t="s">
        <v>2590</v>
      </c>
      <c r="G172" s="923" t="s">
        <v>2497</v>
      </c>
      <c r="H172" s="3575"/>
      <c r="I172" s="3578"/>
      <c r="J172"/>
      <c r="K172"/>
    </row>
    <row r="173" spans="2:11" ht="34.5" customHeight="1" x14ac:dyDescent="0.25">
      <c r="B173" s="3508"/>
      <c r="C173" s="3510"/>
      <c r="D173" s="3444"/>
      <c r="E173" s="3444"/>
      <c r="F173" s="2376" t="s">
        <v>2822</v>
      </c>
      <c r="G173" s="2377"/>
      <c r="H173" s="3575"/>
      <c r="I173" s="3578"/>
      <c r="J173"/>
      <c r="K173"/>
    </row>
    <row r="174" spans="2:11" ht="39.75" customHeight="1" x14ac:dyDescent="0.25">
      <c r="B174" s="3508"/>
      <c r="C174" s="3510"/>
      <c r="D174" s="3444"/>
      <c r="E174" s="3444"/>
      <c r="F174" s="30" t="s">
        <v>496</v>
      </c>
      <c r="G174" s="73" t="s">
        <v>1024</v>
      </c>
      <c r="H174" s="3575"/>
      <c r="I174" s="3578"/>
      <c r="J174"/>
      <c r="K174"/>
    </row>
    <row r="175" spans="2:11" ht="39" customHeight="1" x14ac:dyDescent="0.25">
      <c r="B175" s="3508"/>
      <c r="C175" s="3510"/>
      <c r="D175" s="3444"/>
      <c r="E175" s="1459"/>
      <c r="F175" s="30" t="s">
        <v>498</v>
      </c>
      <c r="G175" s="73" t="s">
        <v>2770</v>
      </c>
      <c r="H175" s="3575"/>
      <c r="I175" s="3578"/>
      <c r="J175"/>
      <c r="K175"/>
    </row>
    <row r="176" spans="2:11" ht="20.100000000000001" customHeight="1" thickBot="1" x14ac:dyDescent="0.3">
      <c r="B176" s="3508"/>
      <c r="C176" s="3510"/>
      <c r="D176" s="3444"/>
      <c r="E176" s="2681" t="s">
        <v>2808</v>
      </c>
      <c r="F176" s="3514"/>
      <c r="G176" s="3514"/>
      <c r="H176" s="3575"/>
      <c r="I176" s="3578"/>
      <c r="J176"/>
      <c r="K176"/>
    </row>
    <row r="177" spans="2:11" ht="20.100000000000001" customHeight="1" x14ac:dyDescent="0.25">
      <c r="B177" s="3508"/>
      <c r="C177" s="3510"/>
      <c r="D177" s="3444"/>
      <c r="E177" s="1459" t="s">
        <v>2682</v>
      </c>
      <c r="F177" s="1459"/>
      <c r="G177" s="1463"/>
      <c r="H177" s="3575"/>
      <c r="I177" s="3578"/>
      <c r="J177"/>
      <c r="K177"/>
    </row>
    <row r="178" spans="2:11" ht="20.100000000000001" customHeight="1" thickBot="1" x14ac:dyDescent="0.3">
      <c r="B178" s="3355"/>
      <c r="C178" s="3330"/>
      <c r="D178" s="3445"/>
      <c r="E178" s="3336" t="s">
        <v>2823</v>
      </c>
      <c r="F178" s="3337"/>
      <c r="G178" s="3337"/>
      <c r="H178" s="3576"/>
      <c r="I178" s="3579"/>
      <c r="J178"/>
      <c r="K178"/>
    </row>
    <row r="179" spans="2:11" ht="20.100000000000001" customHeight="1" thickTop="1" x14ac:dyDescent="0.2">
      <c r="B179" s="3507" t="s">
        <v>2782</v>
      </c>
      <c r="C179" s="3328" t="s">
        <v>2825</v>
      </c>
      <c r="D179" s="3443" t="s">
        <v>2939</v>
      </c>
      <c r="E179" s="3527" t="s">
        <v>2595</v>
      </c>
      <c r="F179" s="3527"/>
      <c r="G179" s="3527"/>
      <c r="H179" s="3574" t="s">
        <v>2</v>
      </c>
      <c r="I179" s="3577" t="s">
        <v>2</v>
      </c>
    </row>
    <row r="180" spans="2:11" ht="36.75" customHeight="1" x14ac:dyDescent="0.2">
      <c r="B180" s="3508"/>
      <c r="C180" s="3510"/>
      <c r="D180" s="3444"/>
      <c r="E180" s="852"/>
      <c r="F180" s="908" t="s">
        <v>2590</v>
      </c>
      <c r="G180" s="913" t="s">
        <v>2517</v>
      </c>
      <c r="H180" s="3575"/>
      <c r="I180" s="3578"/>
    </row>
    <row r="181" spans="2:11" ht="20.100000000000001" customHeight="1" thickBot="1" x14ac:dyDescent="0.25">
      <c r="B181" s="3508"/>
      <c r="C181" s="3510"/>
      <c r="D181" s="3444"/>
      <c r="E181" s="1460" t="s">
        <v>2821</v>
      </c>
      <c r="F181" s="1461"/>
      <c r="G181" s="1461"/>
      <c r="H181" s="3575"/>
      <c r="I181" s="3578"/>
    </row>
    <row r="182" spans="2:11" ht="20.100000000000001" customHeight="1" x14ac:dyDescent="0.2">
      <c r="B182" s="3508"/>
      <c r="C182" s="3510"/>
      <c r="D182" s="3444"/>
      <c r="E182" s="3515" t="s">
        <v>2595</v>
      </c>
      <c r="F182" s="3516"/>
      <c r="G182" s="3516"/>
      <c r="H182" s="3575"/>
      <c r="I182" s="3578"/>
    </row>
    <row r="183" spans="2:11" ht="36" customHeight="1" x14ac:dyDescent="0.2">
      <c r="B183" s="3508"/>
      <c r="C183" s="3510"/>
      <c r="D183" s="3444"/>
      <c r="E183" s="1458"/>
      <c r="F183" s="908" t="s">
        <v>2590</v>
      </c>
      <c r="G183" s="923" t="s">
        <v>2497</v>
      </c>
      <c r="H183" s="3575"/>
      <c r="I183" s="3578"/>
    </row>
    <row r="184" spans="2:11" ht="41.25" customHeight="1" x14ac:dyDescent="0.2">
      <c r="B184" s="3508"/>
      <c r="C184" s="3510"/>
      <c r="D184" s="3444"/>
      <c r="E184" s="3444"/>
      <c r="F184" s="30" t="s">
        <v>496</v>
      </c>
      <c r="G184" s="1229" t="s">
        <v>3999</v>
      </c>
      <c r="H184" s="3575"/>
      <c r="I184" s="3578"/>
    </row>
    <row r="185" spans="2:11" ht="39.75" customHeight="1" x14ac:dyDescent="0.2">
      <c r="B185" s="3508"/>
      <c r="C185" s="3510"/>
      <c r="D185" s="3444"/>
      <c r="E185" s="1459"/>
      <c r="F185" s="30" t="s">
        <v>498</v>
      </c>
      <c r="G185" s="73" t="s">
        <v>2770</v>
      </c>
      <c r="H185" s="3575"/>
      <c r="I185" s="3578"/>
    </row>
    <row r="186" spans="2:11" ht="20.100000000000001" customHeight="1" thickBot="1" x14ac:dyDescent="0.25">
      <c r="B186" s="3508"/>
      <c r="C186" s="3510"/>
      <c r="D186" s="3444"/>
      <c r="E186" s="2681" t="s">
        <v>2808</v>
      </c>
      <c r="F186" s="3514"/>
      <c r="G186" s="3514"/>
      <c r="H186" s="3575"/>
      <c r="I186" s="3578"/>
    </row>
    <row r="187" spans="2:11" ht="20.100000000000001" customHeight="1" x14ac:dyDescent="0.2">
      <c r="B187" s="3508"/>
      <c r="C187" s="3510"/>
      <c r="D187" s="3444"/>
      <c r="E187" s="1459" t="s">
        <v>2682</v>
      </c>
      <c r="F187" s="1459"/>
      <c r="G187" s="1463"/>
      <c r="H187" s="3575"/>
      <c r="I187" s="3578"/>
    </row>
    <row r="188" spans="2:11" ht="20.100000000000001" customHeight="1" thickBot="1" x14ac:dyDescent="0.25">
      <c r="B188" s="3355"/>
      <c r="C188" s="3330"/>
      <c r="D188" s="3445"/>
      <c r="E188" s="3336" t="s">
        <v>2823</v>
      </c>
      <c r="F188" s="3337"/>
      <c r="G188" s="3337"/>
      <c r="H188" s="3576"/>
      <c r="I188" s="3579"/>
    </row>
    <row r="189" spans="2:11" ht="20.100000000000001" customHeight="1" thickTop="1" x14ac:dyDescent="0.2">
      <c r="B189" s="3507" t="s">
        <v>2783</v>
      </c>
      <c r="C189" s="3328" t="s">
        <v>2826</v>
      </c>
      <c r="D189" s="3443" t="s">
        <v>2939</v>
      </c>
      <c r="E189" s="3527" t="s">
        <v>2595</v>
      </c>
      <c r="F189" s="3527"/>
      <c r="G189" s="3527"/>
      <c r="H189" s="3574" t="s">
        <v>2</v>
      </c>
      <c r="I189" s="3577" t="s">
        <v>2</v>
      </c>
    </row>
    <row r="190" spans="2:11" ht="39.950000000000003" customHeight="1" x14ac:dyDescent="0.2">
      <c r="B190" s="3508"/>
      <c r="C190" s="3510"/>
      <c r="D190" s="3444"/>
      <c r="E190" s="852"/>
      <c r="F190" s="908" t="s">
        <v>2590</v>
      </c>
      <c r="G190" s="913" t="s">
        <v>2517</v>
      </c>
      <c r="H190" s="3575"/>
      <c r="I190" s="3578"/>
    </row>
    <row r="191" spans="2:11" ht="20.100000000000001" customHeight="1" thickBot="1" x14ac:dyDescent="0.25">
      <c r="B191" s="3508"/>
      <c r="C191" s="3510"/>
      <c r="D191" s="3444"/>
      <c r="E191" s="1460" t="s">
        <v>2821</v>
      </c>
      <c r="F191" s="1461"/>
      <c r="G191" s="1461"/>
      <c r="H191" s="3575"/>
      <c r="I191" s="3578"/>
    </row>
    <row r="192" spans="2:11" ht="20.100000000000001" customHeight="1" x14ac:dyDescent="0.2">
      <c r="B192" s="3508"/>
      <c r="C192" s="3510"/>
      <c r="D192" s="3444"/>
      <c r="E192" s="3515" t="s">
        <v>2595</v>
      </c>
      <c r="F192" s="3516"/>
      <c r="G192" s="3516"/>
      <c r="H192" s="3575"/>
      <c r="I192" s="3578"/>
    </row>
    <row r="193" spans="2:9" ht="39.950000000000003" customHeight="1" x14ac:dyDescent="0.2">
      <c r="B193" s="3508"/>
      <c r="C193" s="3510"/>
      <c r="D193" s="3444"/>
      <c r="E193" s="1458"/>
      <c r="F193" s="908" t="s">
        <v>2590</v>
      </c>
      <c r="G193" s="923" t="s">
        <v>2497</v>
      </c>
      <c r="H193" s="3575"/>
      <c r="I193" s="3578"/>
    </row>
    <row r="194" spans="2:9" ht="39.950000000000003" customHeight="1" x14ac:dyDescent="0.2">
      <c r="B194" s="3508"/>
      <c r="C194" s="3510"/>
      <c r="D194" s="3444"/>
      <c r="E194" s="3444"/>
      <c r="F194" s="30" t="s">
        <v>496</v>
      </c>
      <c r="G194" s="73" t="s">
        <v>2771</v>
      </c>
      <c r="H194" s="3575"/>
      <c r="I194" s="3578"/>
    </row>
    <row r="195" spans="2:9" ht="39.950000000000003" customHeight="1" x14ac:dyDescent="0.2">
      <c r="B195" s="3508"/>
      <c r="C195" s="3510"/>
      <c r="D195" s="3444"/>
      <c r="E195" s="1459"/>
      <c r="F195" s="30" t="s">
        <v>498</v>
      </c>
      <c r="G195" s="73" t="s">
        <v>2770</v>
      </c>
      <c r="H195" s="3575"/>
      <c r="I195" s="3578"/>
    </row>
    <row r="196" spans="2:9" ht="20.100000000000001" customHeight="1" thickBot="1" x14ac:dyDescent="0.25">
      <c r="B196" s="3508"/>
      <c r="C196" s="3510"/>
      <c r="D196" s="3444"/>
      <c r="E196" s="2681" t="s">
        <v>2808</v>
      </c>
      <c r="F196" s="3514"/>
      <c r="G196" s="3514"/>
      <c r="H196" s="3575"/>
      <c r="I196" s="3578"/>
    </row>
    <row r="197" spans="2:9" ht="20.100000000000001" customHeight="1" x14ac:dyDescent="0.2">
      <c r="B197" s="3508"/>
      <c r="C197" s="3510"/>
      <c r="D197" s="3444"/>
      <c r="E197" s="1459" t="s">
        <v>2682</v>
      </c>
      <c r="F197" s="1459"/>
      <c r="G197" s="1463"/>
      <c r="H197" s="3575"/>
      <c r="I197" s="3578"/>
    </row>
    <row r="198" spans="2:9" ht="20.100000000000001" customHeight="1" thickBot="1" x14ac:dyDescent="0.25">
      <c r="B198" s="3355"/>
      <c r="C198" s="3330"/>
      <c r="D198" s="3445"/>
      <c r="E198" s="3336" t="s">
        <v>2823</v>
      </c>
      <c r="F198" s="3337"/>
      <c r="G198" s="3337"/>
      <c r="H198" s="3576"/>
      <c r="I198" s="3579"/>
    </row>
    <row r="199" spans="2:9" ht="20.100000000000001" customHeight="1" thickTop="1" x14ac:dyDescent="0.2">
      <c r="B199" s="3507" t="s">
        <v>2784</v>
      </c>
      <c r="C199" s="3328" t="s">
        <v>2827</v>
      </c>
      <c r="D199" s="3443" t="s">
        <v>2940</v>
      </c>
      <c r="E199" s="3527" t="s">
        <v>2595</v>
      </c>
      <c r="F199" s="3527"/>
      <c r="G199" s="3527"/>
      <c r="H199" s="3574" t="s">
        <v>2</v>
      </c>
      <c r="I199" s="3577" t="s">
        <v>2</v>
      </c>
    </row>
    <row r="200" spans="2:9" ht="31.5" customHeight="1" x14ac:dyDescent="0.2">
      <c r="B200" s="3508"/>
      <c r="C200" s="3510"/>
      <c r="D200" s="3444"/>
      <c r="E200" s="852"/>
      <c r="F200" s="908" t="s">
        <v>2590</v>
      </c>
      <c r="G200" s="913" t="s">
        <v>2517</v>
      </c>
      <c r="H200" s="3575"/>
      <c r="I200" s="3578"/>
    </row>
    <row r="201" spans="2:9" ht="20.100000000000001" customHeight="1" thickBot="1" x14ac:dyDescent="0.25">
      <c r="B201" s="3508"/>
      <c r="C201" s="3510"/>
      <c r="D201" s="3444"/>
      <c r="E201" s="1460" t="s">
        <v>2821</v>
      </c>
      <c r="F201" s="1461"/>
      <c r="G201" s="1461"/>
      <c r="H201" s="3575"/>
      <c r="I201" s="3578"/>
    </row>
    <row r="202" spans="2:9" ht="20.100000000000001" customHeight="1" x14ac:dyDescent="0.2">
      <c r="B202" s="3508"/>
      <c r="C202" s="3510"/>
      <c r="D202" s="3444"/>
      <c r="E202" s="3515" t="s">
        <v>2595</v>
      </c>
      <c r="F202" s="3516"/>
      <c r="G202" s="3516"/>
      <c r="H202" s="3575"/>
      <c r="I202" s="3578"/>
    </row>
    <row r="203" spans="2:9" ht="29.25" customHeight="1" x14ac:dyDescent="0.2">
      <c r="B203" s="3508"/>
      <c r="C203" s="3510"/>
      <c r="D203" s="3444"/>
      <c r="E203" s="3512"/>
      <c r="F203" s="908" t="s">
        <v>2590</v>
      </c>
      <c r="G203" s="923" t="s">
        <v>2497</v>
      </c>
      <c r="H203" s="3575"/>
      <c r="I203" s="3578"/>
    </row>
    <row r="204" spans="2:9" ht="38.25" customHeight="1" x14ac:dyDescent="0.2">
      <c r="B204" s="3508"/>
      <c r="C204" s="3510"/>
      <c r="D204" s="3444"/>
      <c r="E204" s="3513"/>
      <c r="F204" s="30" t="s">
        <v>496</v>
      </c>
      <c r="G204" s="73" t="s">
        <v>341</v>
      </c>
      <c r="H204" s="3575"/>
      <c r="I204" s="3578"/>
    </row>
    <row r="205" spans="2:9" ht="36.75" customHeight="1" x14ac:dyDescent="0.2">
      <c r="B205" s="3508"/>
      <c r="C205" s="3510"/>
      <c r="D205" s="3444"/>
      <c r="E205" s="3513"/>
      <c r="F205" s="30" t="s">
        <v>498</v>
      </c>
      <c r="G205" s="73" t="s">
        <v>2866</v>
      </c>
      <c r="H205" s="3575"/>
      <c r="I205" s="3578"/>
    </row>
    <row r="206" spans="2:9" ht="36.75" customHeight="1" x14ac:dyDescent="0.2">
      <c r="B206" s="3508"/>
      <c r="C206" s="3510"/>
      <c r="D206" s="3444"/>
      <c r="E206" s="3513"/>
      <c r="F206" s="914" t="s">
        <v>2020</v>
      </c>
      <c r="G206" s="73" t="s">
        <v>646</v>
      </c>
      <c r="H206" s="3575"/>
      <c r="I206" s="3578"/>
    </row>
    <row r="207" spans="2:9" ht="36.75" customHeight="1" x14ac:dyDescent="0.2">
      <c r="B207" s="3508"/>
      <c r="C207" s="3510"/>
      <c r="D207" s="3444"/>
      <c r="E207" s="2976"/>
      <c r="F207" s="30" t="s">
        <v>499</v>
      </c>
      <c r="G207" s="73" t="s">
        <v>2865</v>
      </c>
      <c r="H207" s="3575"/>
      <c r="I207" s="3578"/>
    </row>
    <row r="208" spans="2:9" ht="20.100000000000001" customHeight="1" thickBot="1" x14ac:dyDescent="0.25">
      <c r="B208" s="3508"/>
      <c r="C208" s="3510"/>
      <c r="D208" s="3444"/>
      <c r="E208" s="2681" t="s">
        <v>2808</v>
      </c>
      <c r="F208" s="3514"/>
      <c r="G208" s="3514"/>
      <c r="H208" s="3575"/>
      <c r="I208" s="3578"/>
    </row>
    <row r="209" spans="2:9" ht="20.100000000000001" customHeight="1" x14ac:dyDescent="0.2">
      <c r="B209" s="3508"/>
      <c r="C209" s="3510"/>
      <c r="D209" s="3444"/>
      <c r="E209" s="3515" t="s">
        <v>2595</v>
      </c>
      <c r="F209" s="3516"/>
      <c r="G209" s="3516"/>
      <c r="H209" s="3575"/>
      <c r="I209" s="3578"/>
    </row>
    <row r="210" spans="2:9" ht="29.25" customHeight="1" x14ac:dyDescent="0.2">
      <c r="B210" s="3508"/>
      <c r="C210" s="3510"/>
      <c r="D210" s="3444"/>
      <c r="E210" s="3512"/>
      <c r="F210" s="918" t="s">
        <v>2590</v>
      </c>
      <c r="G210" s="923" t="s">
        <v>2497</v>
      </c>
      <c r="H210" s="3575"/>
      <c r="I210" s="3578"/>
    </row>
    <row r="211" spans="2:9" ht="38.25" customHeight="1" x14ac:dyDescent="0.2">
      <c r="B211" s="3508"/>
      <c r="C211" s="3510"/>
      <c r="D211" s="3444"/>
      <c r="E211" s="3513"/>
      <c r="F211" s="914" t="s">
        <v>496</v>
      </c>
      <c r="G211" s="73" t="s">
        <v>341</v>
      </c>
      <c r="H211" s="3575"/>
      <c r="I211" s="3578"/>
    </row>
    <row r="212" spans="2:9" ht="36.75" customHeight="1" x14ac:dyDescent="0.2">
      <c r="B212" s="3508"/>
      <c r="C212" s="3510"/>
      <c r="D212" s="3444"/>
      <c r="E212" s="3513"/>
      <c r="F212" s="914" t="s">
        <v>498</v>
      </c>
      <c r="G212" s="73" t="s">
        <v>2867</v>
      </c>
      <c r="H212" s="3575"/>
      <c r="I212" s="3578"/>
    </row>
    <row r="213" spans="2:9" ht="36.75" customHeight="1" x14ac:dyDescent="0.2">
      <c r="B213" s="3508"/>
      <c r="C213" s="3510"/>
      <c r="D213" s="3444"/>
      <c r="E213" s="3513"/>
      <c r="F213" s="914" t="s">
        <v>2020</v>
      </c>
      <c r="G213" s="1229" t="s">
        <v>4329</v>
      </c>
      <c r="H213" s="3575"/>
      <c r="I213" s="3578"/>
    </row>
    <row r="214" spans="2:9" ht="36.75" customHeight="1" x14ac:dyDescent="0.2">
      <c r="B214" s="3508"/>
      <c r="C214" s="3510"/>
      <c r="D214" s="3444"/>
      <c r="E214" s="3513"/>
      <c r="F214" s="914" t="s">
        <v>499</v>
      </c>
      <c r="G214" s="1229" t="s">
        <v>4327</v>
      </c>
      <c r="H214" s="3575"/>
      <c r="I214" s="3578"/>
    </row>
    <row r="215" spans="2:9" ht="33" customHeight="1" x14ac:dyDescent="0.2">
      <c r="B215" s="3508"/>
      <c r="C215" s="3510"/>
      <c r="D215" s="3444"/>
      <c r="E215" s="2976"/>
      <c r="F215" s="2377" t="s">
        <v>2828</v>
      </c>
      <c r="G215" s="2377"/>
      <c r="H215" s="3575"/>
      <c r="I215" s="3578"/>
    </row>
    <row r="216" spans="2:9" ht="20.100000000000001" customHeight="1" x14ac:dyDescent="0.2">
      <c r="B216" s="3508"/>
      <c r="C216" s="3510"/>
      <c r="D216" s="3444"/>
      <c r="E216" s="2376" t="s">
        <v>2829</v>
      </c>
      <c r="F216" s="2377"/>
      <c r="G216" s="2377"/>
      <c r="H216" s="3575"/>
      <c r="I216" s="3578"/>
    </row>
    <row r="217" spans="2:9" ht="20.100000000000001" customHeight="1" thickBot="1" x14ac:dyDescent="0.25">
      <c r="B217" s="3508"/>
      <c r="C217" s="3510"/>
      <c r="D217" s="3444"/>
      <c r="E217" s="2681" t="s">
        <v>2830</v>
      </c>
      <c r="F217" s="3514"/>
      <c r="G217" s="3514"/>
      <c r="H217" s="3575"/>
      <c r="I217" s="3578"/>
    </row>
    <row r="218" spans="2:9" ht="20.100000000000001" customHeight="1" thickBot="1" x14ac:dyDescent="0.25">
      <c r="B218" s="3508"/>
      <c r="C218" s="3510"/>
      <c r="D218" s="3444"/>
      <c r="E218" s="3524" t="s">
        <v>4328</v>
      </c>
      <c r="F218" s="3525"/>
      <c r="G218" s="3526"/>
      <c r="H218" s="3575"/>
      <c r="I218" s="3578"/>
    </row>
    <row r="219" spans="2:9" s="1376" customFormat="1" ht="29.25" customHeight="1" x14ac:dyDescent="0.2">
      <c r="B219" s="3508"/>
      <c r="C219" s="3510"/>
      <c r="D219" s="3444"/>
      <c r="E219" s="3517"/>
      <c r="F219" s="1377" t="s">
        <v>2590</v>
      </c>
      <c r="G219" s="1378" t="s">
        <v>2497</v>
      </c>
      <c r="H219" s="3575"/>
      <c r="I219" s="3578"/>
    </row>
    <row r="220" spans="2:9" s="1376" customFormat="1" ht="38.25" customHeight="1" x14ac:dyDescent="0.2">
      <c r="B220" s="3508"/>
      <c r="C220" s="3510"/>
      <c r="D220" s="3444"/>
      <c r="E220" s="3518"/>
      <c r="F220" s="1375" t="s">
        <v>4211</v>
      </c>
      <c r="G220" s="1374" t="s">
        <v>341</v>
      </c>
      <c r="H220" s="3575"/>
      <c r="I220" s="3578"/>
    </row>
    <row r="221" spans="2:9" s="1376" customFormat="1" ht="36.75" customHeight="1" x14ac:dyDescent="0.2">
      <c r="B221" s="3508"/>
      <c r="C221" s="3510"/>
      <c r="D221" s="3444"/>
      <c r="E221" s="3518"/>
      <c r="F221" s="1375" t="s">
        <v>4330</v>
      </c>
      <c r="G221" s="1374" t="s">
        <v>4331</v>
      </c>
      <c r="H221" s="3575"/>
      <c r="I221" s="3578"/>
    </row>
    <row r="222" spans="2:9" s="1376" customFormat="1" ht="36.75" customHeight="1" x14ac:dyDescent="0.2">
      <c r="B222" s="3508"/>
      <c r="C222" s="3510"/>
      <c r="D222" s="3444"/>
      <c r="E222" s="3518"/>
      <c r="F222" s="1375" t="s">
        <v>4332</v>
      </c>
      <c r="G222" s="1374" t="s">
        <v>343</v>
      </c>
      <c r="H222" s="3575"/>
      <c r="I222" s="3578"/>
    </row>
    <row r="223" spans="2:9" s="1376" customFormat="1" ht="36.75" customHeight="1" x14ac:dyDescent="0.2">
      <c r="B223" s="3508"/>
      <c r="C223" s="3510"/>
      <c r="D223" s="3444"/>
      <c r="E223" s="3518"/>
      <c r="F223" s="1375" t="s">
        <v>4333</v>
      </c>
      <c r="G223" s="1374" t="s">
        <v>4334</v>
      </c>
      <c r="H223" s="3575"/>
      <c r="I223" s="3578"/>
    </row>
    <row r="224" spans="2:9" s="1376" customFormat="1" ht="33" customHeight="1" x14ac:dyDescent="0.2">
      <c r="B224" s="3508"/>
      <c r="C224" s="3510"/>
      <c r="D224" s="3444"/>
      <c r="E224" s="3519"/>
      <c r="F224" s="3520" t="s">
        <v>4335</v>
      </c>
      <c r="G224" s="3520"/>
      <c r="H224" s="3575"/>
      <c r="I224" s="3578"/>
    </row>
    <row r="225" spans="2:9" s="1376" customFormat="1" ht="20.100000000000001" customHeight="1" x14ac:dyDescent="0.2">
      <c r="B225" s="3508"/>
      <c r="C225" s="3510"/>
      <c r="D225" s="3444"/>
      <c r="E225" s="3521" t="s">
        <v>4336</v>
      </c>
      <c r="F225" s="3520"/>
      <c r="G225" s="3520"/>
      <c r="H225" s="3575"/>
      <c r="I225" s="3578"/>
    </row>
    <row r="226" spans="2:9" s="1376" customFormat="1" ht="20.100000000000001" customHeight="1" thickBot="1" x14ac:dyDescent="0.25">
      <c r="B226" s="3508"/>
      <c r="C226" s="3510"/>
      <c r="D226" s="3444"/>
      <c r="E226" s="3522" t="s">
        <v>4337</v>
      </c>
      <c r="F226" s="3523"/>
      <c r="G226" s="3523"/>
      <c r="H226" s="3575"/>
      <c r="I226" s="3578"/>
    </row>
    <row r="227" spans="2:9" ht="20.100000000000001" customHeight="1" x14ac:dyDescent="0.2">
      <c r="B227" s="3508"/>
      <c r="C227" s="3510"/>
      <c r="D227" s="3444"/>
      <c r="E227" s="1459" t="s">
        <v>2682</v>
      </c>
      <c r="F227" s="1459"/>
      <c r="G227" s="1463"/>
      <c r="H227" s="3575"/>
      <c r="I227" s="3578"/>
    </row>
    <row r="228" spans="2:9" ht="20.100000000000001" customHeight="1" thickBot="1" x14ac:dyDescent="0.25">
      <c r="B228" s="3509"/>
      <c r="C228" s="3511"/>
      <c r="D228" s="3445"/>
      <c r="E228" s="3336" t="s">
        <v>2823</v>
      </c>
      <c r="F228" s="3337"/>
      <c r="G228" s="3337"/>
      <c r="H228" s="3576"/>
      <c r="I228" s="3579"/>
    </row>
    <row r="229" spans="2:9" ht="18.95" customHeight="1" thickTop="1" x14ac:dyDescent="0.2">
      <c r="B229" s="3325" t="s">
        <v>2831</v>
      </c>
      <c r="C229" s="3328" t="s">
        <v>2832</v>
      </c>
      <c r="D229" s="3331" t="s">
        <v>8</v>
      </c>
      <c r="E229" s="3493" t="s">
        <v>2659</v>
      </c>
      <c r="F229" s="3494"/>
      <c r="G229" s="3495"/>
      <c r="H229" s="3583" t="s">
        <v>2</v>
      </c>
      <c r="I229" s="3584" t="s">
        <v>2</v>
      </c>
    </row>
    <row r="230" spans="2:9" ht="42.75" customHeight="1" x14ac:dyDescent="0.2">
      <c r="B230" s="3354"/>
      <c r="C230" s="1714"/>
      <c r="D230" s="1849"/>
      <c r="E230" s="841"/>
      <c r="F230" s="289" t="s">
        <v>436</v>
      </c>
      <c r="G230" s="938" t="s">
        <v>8</v>
      </c>
      <c r="H230" s="3575"/>
      <c r="I230" s="3578"/>
    </row>
    <row r="231" spans="2:9" ht="18.95" customHeight="1" thickBot="1" x14ac:dyDescent="0.25">
      <c r="B231" s="3354"/>
      <c r="C231" s="1714"/>
      <c r="D231" s="1849"/>
      <c r="E231" s="3480" t="s">
        <v>2658</v>
      </c>
      <c r="F231" s="3481"/>
      <c r="G231" s="3496"/>
      <c r="H231" s="3575"/>
      <c r="I231" s="3578"/>
    </row>
    <row r="232" spans="2:9" ht="18.95" customHeight="1" thickTop="1" x14ac:dyDescent="0.2">
      <c r="B232" s="3354"/>
      <c r="C232" s="1714"/>
      <c r="D232" s="1849"/>
      <c r="E232" s="3506" t="s">
        <v>2666</v>
      </c>
      <c r="F232" s="3506"/>
      <c r="G232" s="3506"/>
      <c r="H232" s="3575"/>
      <c r="I232" s="3578"/>
    </row>
    <row r="233" spans="2:9" ht="36.75" customHeight="1" x14ac:dyDescent="0.2">
      <c r="B233" s="3354"/>
      <c r="C233" s="1714"/>
      <c r="D233" s="1849"/>
      <c r="E233" s="920"/>
      <c r="F233" s="30" t="s">
        <v>450</v>
      </c>
      <c r="G233" s="938" t="s">
        <v>8</v>
      </c>
      <c r="H233" s="3575"/>
      <c r="I233" s="3578"/>
    </row>
    <row r="234" spans="2:9" ht="18.95" customHeight="1" thickBot="1" x14ac:dyDescent="0.25">
      <c r="B234" s="3354"/>
      <c r="C234" s="1714"/>
      <c r="D234" s="1849"/>
      <c r="E234" s="3480" t="s">
        <v>2660</v>
      </c>
      <c r="F234" s="3481"/>
      <c r="G234" s="3496"/>
      <c r="H234" s="3575"/>
      <c r="I234" s="3578"/>
    </row>
    <row r="235" spans="2:9" ht="18.95" customHeight="1" thickTop="1" x14ac:dyDescent="0.2">
      <c r="B235" s="3354"/>
      <c r="C235" s="1714"/>
      <c r="D235" s="1849"/>
      <c r="E235" s="3483" t="s">
        <v>2664</v>
      </c>
      <c r="F235" s="3484"/>
      <c r="G235" s="3485"/>
      <c r="H235" s="3575"/>
      <c r="I235" s="3578"/>
    </row>
    <row r="236" spans="2:9" ht="36.75" customHeight="1" x14ac:dyDescent="0.2">
      <c r="B236" s="3354"/>
      <c r="C236" s="1714"/>
      <c r="D236" s="1849"/>
      <c r="E236" s="3479"/>
      <c r="F236" s="30" t="s">
        <v>450</v>
      </c>
      <c r="G236" s="938" t="s">
        <v>801</v>
      </c>
      <c r="H236" s="3575"/>
      <c r="I236" s="3578"/>
    </row>
    <row r="237" spans="2:9" ht="37.5" customHeight="1" x14ac:dyDescent="0.2">
      <c r="B237" s="3354"/>
      <c r="C237" s="1714"/>
      <c r="D237" s="1849"/>
      <c r="E237" s="3479"/>
      <c r="F237" s="30" t="s">
        <v>462</v>
      </c>
      <c r="G237" s="938" t="s">
        <v>2661</v>
      </c>
      <c r="H237" s="3575"/>
      <c r="I237" s="3578"/>
    </row>
    <row r="238" spans="2:9" ht="37.5" customHeight="1" x14ac:dyDescent="0.2">
      <c r="B238" s="3354"/>
      <c r="C238" s="1714"/>
      <c r="D238" s="1849"/>
      <c r="E238" s="3479"/>
      <c r="F238" s="30" t="s">
        <v>509</v>
      </c>
      <c r="G238" s="939" t="s">
        <v>8</v>
      </c>
      <c r="H238" s="3575"/>
      <c r="I238" s="3578"/>
    </row>
    <row r="239" spans="2:9" ht="37.5" customHeight="1" x14ac:dyDescent="0.2">
      <c r="B239" s="3354"/>
      <c r="C239" s="1714"/>
      <c r="D239" s="1849"/>
      <c r="E239" s="3479"/>
      <c r="F239" s="73" t="s">
        <v>496</v>
      </c>
      <c r="G239" s="940" t="s">
        <v>2713</v>
      </c>
      <c r="H239" s="3575"/>
      <c r="I239" s="3578"/>
    </row>
    <row r="240" spans="2:9" ht="18.95" customHeight="1" thickBot="1" x14ac:dyDescent="0.25">
      <c r="B240" s="3354"/>
      <c r="C240" s="1714"/>
      <c r="D240" s="1849"/>
      <c r="E240" s="3480" t="s">
        <v>2662</v>
      </c>
      <c r="F240" s="3481"/>
      <c r="G240" s="3482"/>
      <c r="H240" s="3575"/>
      <c r="I240" s="3578"/>
    </row>
    <row r="241" spans="2:12" ht="18.95" customHeight="1" thickTop="1" x14ac:dyDescent="0.2">
      <c r="B241" s="3354"/>
      <c r="C241" s="1714"/>
      <c r="D241" s="1849"/>
      <c r="E241" s="3483" t="s">
        <v>2664</v>
      </c>
      <c r="F241" s="3484"/>
      <c r="G241" s="3485"/>
      <c r="H241" s="3575"/>
      <c r="I241" s="3578"/>
    </row>
    <row r="242" spans="2:12" ht="36.75" customHeight="1" x14ac:dyDescent="0.25">
      <c r="B242" s="3354"/>
      <c r="C242" s="1714"/>
      <c r="D242" s="1849"/>
      <c r="E242" s="3486"/>
      <c r="F242" s="30" t="s">
        <v>450</v>
      </c>
      <c r="G242" s="923" t="s">
        <v>801</v>
      </c>
      <c r="H242" s="3575"/>
      <c r="I242" s="3578"/>
      <c r="J242"/>
      <c r="K242"/>
      <c r="L242"/>
    </row>
    <row r="243" spans="2:12" ht="37.5" customHeight="1" x14ac:dyDescent="0.25">
      <c r="B243" s="3354"/>
      <c r="C243" s="1714"/>
      <c r="D243" s="1849"/>
      <c r="E243" s="3486"/>
      <c r="F243" s="30" t="s">
        <v>509</v>
      </c>
      <c r="G243" s="923" t="s">
        <v>2663</v>
      </c>
      <c r="H243" s="3575"/>
      <c r="I243" s="3578"/>
      <c r="J243"/>
      <c r="K243"/>
      <c r="L243"/>
    </row>
    <row r="244" spans="2:12" ht="37.5" customHeight="1" x14ac:dyDescent="0.25">
      <c r="B244" s="3354"/>
      <c r="C244" s="1714"/>
      <c r="D244" s="1849"/>
      <c r="E244" s="3486"/>
      <c r="F244" s="30" t="s">
        <v>496</v>
      </c>
      <c r="G244" s="1233" t="s">
        <v>4000</v>
      </c>
      <c r="H244" s="3575"/>
      <c r="I244" s="3578"/>
      <c r="J244"/>
      <c r="K244"/>
      <c r="L244"/>
    </row>
    <row r="245" spans="2:12" ht="37.5" customHeight="1" x14ac:dyDescent="0.25">
      <c r="B245" s="3354"/>
      <c r="C245" s="1714"/>
      <c r="D245" s="1849"/>
      <c r="E245" s="3486"/>
      <c r="F245" s="30" t="s">
        <v>1761</v>
      </c>
      <c r="G245" s="923" t="s">
        <v>8</v>
      </c>
      <c r="H245" s="3575"/>
      <c r="I245" s="3578"/>
      <c r="J245"/>
      <c r="K245"/>
      <c r="L245"/>
    </row>
    <row r="246" spans="2:12" ht="29.25" customHeight="1" thickBot="1" x14ac:dyDescent="0.3">
      <c r="B246" s="3355"/>
      <c r="C246" s="3330"/>
      <c r="D246" s="3332"/>
      <c r="E246" s="3421" t="s">
        <v>2722</v>
      </c>
      <c r="F246" s="3332"/>
      <c r="G246" s="3336"/>
      <c r="H246" s="3576"/>
      <c r="I246" s="3579"/>
      <c r="J246"/>
      <c r="K246"/>
      <c r="L246"/>
    </row>
    <row r="247" spans="2:12" ht="51" customHeight="1" thickTop="1" thickBot="1" x14ac:dyDescent="0.25">
      <c r="B247" s="838" t="s">
        <v>2479</v>
      </c>
      <c r="C247" s="844" t="s">
        <v>2744</v>
      </c>
      <c r="D247" s="843" t="s">
        <v>8</v>
      </c>
      <c r="E247" s="3451" t="s">
        <v>2496</v>
      </c>
      <c r="F247" s="3451"/>
      <c r="G247" s="3487"/>
      <c r="H247" s="947" t="s">
        <v>2</v>
      </c>
      <c r="I247" s="948" t="s">
        <v>2</v>
      </c>
    </row>
    <row r="248" spans="2:12" ht="18.75" customHeight="1" thickTop="1" x14ac:dyDescent="0.2">
      <c r="B248" s="3325" t="s">
        <v>2833</v>
      </c>
      <c r="C248" s="3328" t="s">
        <v>2834</v>
      </c>
      <c r="D248" s="3331" t="s">
        <v>2491</v>
      </c>
      <c r="E248" s="3497" t="s">
        <v>2670</v>
      </c>
      <c r="F248" s="3498"/>
      <c r="G248" s="3499"/>
      <c r="H248" s="3583" t="s">
        <v>2</v>
      </c>
      <c r="I248" s="3584" t="s">
        <v>2</v>
      </c>
    </row>
    <row r="249" spans="2:12" ht="39" customHeight="1" x14ac:dyDescent="0.2">
      <c r="B249" s="3354"/>
      <c r="C249" s="1714"/>
      <c r="D249" s="1849"/>
      <c r="E249" s="3500"/>
      <c r="F249" s="916" t="s">
        <v>2671</v>
      </c>
      <c r="G249" s="920" t="s">
        <v>319</v>
      </c>
      <c r="H249" s="3575"/>
      <c r="I249" s="3578"/>
    </row>
    <row r="250" spans="2:12" ht="47.25" customHeight="1" x14ac:dyDescent="0.25">
      <c r="B250" s="3354"/>
      <c r="C250" s="1714"/>
      <c r="D250" s="1849"/>
      <c r="E250" s="3501"/>
      <c r="F250" s="845" t="s">
        <v>2673</v>
      </c>
      <c r="G250" s="929" t="s">
        <v>1853</v>
      </c>
      <c r="H250" s="3575"/>
      <c r="I250" s="3578"/>
      <c r="J250"/>
    </row>
    <row r="251" spans="2:12" ht="52.5" customHeight="1" x14ac:dyDescent="0.25">
      <c r="B251" s="3354"/>
      <c r="C251" s="1714"/>
      <c r="D251" s="1849"/>
      <c r="E251" s="3501"/>
      <c r="F251" s="916" t="s">
        <v>2672</v>
      </c>
      <c r="G251" s="920" t="s">
        <v>1733</v>
      </c>
      <c r="H251" s="3575"/>
      <c r="I251" s="3578"/>
      <c r="J251"/>
    </row>
    <row r="252" spans="2:12" ht="43.5" customHeight="1" x14ac:dyDescent="0.2">
      <c r="B252" s="3354"/>
      <c r="C252" s="1714"/>
      <c r="D252" s="1849"/>
      <c r="E252" s="3501"/>
      <c r="F252" s="917" t="s">
        <v>2674</v>
      </c>
      <c r="G252" s="922" t="s">
        <v>1029</v>
      </c>
      <c r="H252" s="3575"/>
      <c r="I252" s="3578"/>
    </row>
    <row r="253" spans="2:12" ht="14.25" customHeight="1" x14ac:dyDescent="0.2">
      <c r="B253" s="3354"/>
      <c r="C253" s="1714"/>
      <c r="D253" s="1849"/>
      <c r="E253" s="3501"/>
      <c r="F253" s="3503" t="s">
        <v>837</v>
      </c>
      <c r="G253" s="3504"/>
      <c r="H253" s="3575"/>
      <c r="I253" s="3578"/>
    </row>
    <row r="254" spans="2:12" ht="41.25" customHeight="1" x14ac:dyDescent="0.2">
      <c r="B254" s="3354"/>
      <c r="C254" s="1714"/>
      <c r="D254" s="1849"/>
      <c r="E254" s="3501"/>
      <c r="F254" s="916" t="s">
        <v>2671</v>
      </c>
      <c r="G254" s="937" t="s">
        <v>319</v>
      </c>
      <c r="H254" s="3575"/>
      <c r="I254" s="3578"/>
    </row>
    <row r="255" spans="2:12" ht="47.25" customHeight="1" x14ac:dyDescent="0.25">
      <c r="B255" s="3354"/>
      <c r="C255" s="1714"/>
      <c r="D255" s="1849"/>
      <c r="E255" s="3501"/>
      <c r="F255" s="846" t="s">
        <v>2673</v>
      </c>
      <c r="G255" s="937" t="s">
        <v>1793</v>
      </c>
      <c r="H255" s="3575"/>
      <c r="I255" s="3578"/>
      <c r="J255"/>
    </row>
    <row r="256" spans="2:12" ht="45.75" customHeight="1" x14ac:dyDescent="0.2">
      <c r="B256" s="3354"/>
      <c r="C256" s="1714"/>
      <c r="D256" s="1849"/>
      <c r="E256" s="3501"/>
      <c r="F256" s="916" t="s">
        <v>2672</v>
      </c>
      <c r="G256" s="937" t="s">
        <v>1733</v>
      </c>
      <c r="H256" s="3575"/>
      <c r="I256" s="3578"/>
    </row>
    <row r="257" spans="2:10" ht="43.5" customHeight="1" x14ac:dyDescent="0.2">
      <c r="B257" s="3354"/>
      <c r="C257" s="1714"/>
      <c r="D257" s="1849"/>
      <c r="E257" s="3501"/>
      <c r="F257" s="916" t="s">
        <v>2674</v>
      </c>
      <c r="G257" s="937" t="s">
        <v>347</v>
      </c>
      <c r="H257" s="3575"/>
      <c r="I257" s="3578"/>
    </row>
    <row r="258" spans="2:10" ht="44.25" customHeight="1" x14ac:dyDescent="0.2">
      <c r="B258" s="3354"/>
      <c r="C258" s="1714"/>
      <c r="D258" s="1849"/>
      <c r="E258" s="3501"/>
      <c r="F258" s="916" t="s">
        <v>2676</v>
      </c>
      <c r="G258" s="937" t="s">
        <v>348</v>
      </c>
      <c r="H258" s="3575"/>
      <c r="I258" s="3578"/>
    </row>
    <row r="259" spans="2:10" ht="45.75" customHeight="1" x14ac:dyDescent="0.2">
      <c r="B259" s="3354"/>
      <c r="C259" s="1714"/>
      <c r="D259" s="1849"/>
      <c r="E259" s="3501"/>
      <c r="F259" s="916" t="s">
        <v>2677</v>
      </c>
      <c r="G259" s="937" t="s">
        <v>76</v>
      </c>
      <c r="H259" s="3575"/>
      <c r="I259" s="3578"/>
    </row>
    <row r="260" spans="2:10" ht="41.25" customHeight="1" x14ac:dyDescent="0.2">
      <c r="B260" s="3354"/>
      <c r="C260" s="1714"/>
      <c r="D260" s="1849"/>
      <c r="E260" s="3501"/>
      <c r="F260" s="916" t="s">
        <v>1175</v>
      </c>
      <c r="G260" s="937" t="s">
        <v>2675</v>
      </c>
      <c r="H260" s="3575"/>
      <c r="I260" s="3578"/>
    </row>
    <row r="261" spans="2:10" ht="39.950000000000003" customHeight="1" x14ac:dyDescent="0.2">
      <c r="B261" s="3354"/>
      <c r="C261" s="1714"/>
      <c r="D261" s="1849"/>
      <c r="E261" s="3501"/>
      <c r="F261" s="916" t="s">
        <v>2678</v>
      </c>
      <c r="G261" s="937" t="s">
        <v>1764</v>
      </c>
      <c r="H261" s="3575"/>
      <c r="I261" s="3578"/>
    </row>
    <row r="262" spans="2:10" ht="16.5" customHeight="1" x14ac:dyDescent="0.2">
      <c r="B262" s="3354"/>
      <c r="C262" s="1714"/>
      <c r="D262" s="1849"/>
      <c r="E262" s="3501"/>
      <c r="F262" s="3503" t="s">
        <v>837</v>
      </c>
      <c r="G262" s="3504"/>
      <c r="H262" s="3575"/>
      <c r="I262" s="3578"/>
    </row>
    <row r="263" spans="2:10" ht="48.75" customHeight="1" x14ac:dyDescent="0.2">
      <c r="B263" s="3354"/>
      <c r="C263" s="1714"/>
      <c r="D263" s="1849"/>
      <c r="E263" s="3501"/>
      <c r="F263" s="916" t="s">
        <v>2671</v>
      </c>
      <c r="G263" s="937" t="s">
        <v>801</v>
      </c>
      <c r="H263" s="3575"/>
      <c r="I263" s="3578"/>
    </row>
    <row r="264" spans="2:10" ht="47.25" customHeight="1" x14ac:dyDescent="0.2">
      <c r="B264" s="3354"/>
      <c r="C264" s="1714"/>
      <c r="D264" s="1849"/>
      <c r="E264" s="3501"/>
      <c r="F264" s="908" t="s">
        <v>462</v>
      </c>
      <c r="G264" s="911" t="s">
        <v>348</v>
      </c>
      <c r="H264" s="3575"/>
      <c r="I264" s="3578"/>
    </row>
    <row r="265" spans="2:10" ht="44.25" customHeight="1" x14ac:dyDescent="0.2">
      <c r="B265" s="3354"/>
      <c r="C265" s="1714"/>
      <c r="D265" s="1849"/>
      <c r="E265" s="3501"/>
      <c r="F265" s="658" t="s">
        <v>463</v>
      </c>
      <c r="G265" s="911" t="s">
        <v>125</v>
      </c>
      <c r="H265" s="3575"/>
      <c r="I265" s="3578"/>
    </row>
    <row r="266" spans="2:10" ht="54.75" customHeight="1" x14ac:dyDescent="0.25">
      <c r="B266" s="3354"/>
      <c r="C266" s="1714"/>
      <c r="D266" s="1849"/>
      <c r="E266" s="3501"/>
      <c r="F266" s="658" t="s">
        <v>442</v>
      </c>
      <c r="G266" s="911" t="s">
        <v>1853</v>
      </c>
      <c r="H266" s="3575"/>
      <c r="I266" s="3578"/>
      <c r="J266"/>
    </row>
    <row r="267" spans="2:10" ht="47.25" customHeight="1" x14ac:dyDescent="0.2">
      <c r="B267" s="3354"/>
      <c r="C267" s="1714"/>
      <c r="D267" s="1849"/>
      <c r="E267" s="3501"/>
      <c r="F267" s="658" t="s">
        <v>2556</v>
      </c>
      <c r="G267" s="851" t="s">
        <v>2675</v>
      </c>
      <c r="H267" s="3575"/>
      <c r="I267" s="3578"/>
    </row>
    <row r="268" spans="2:10" ht="47.25" customHeight="1" x14ac:dyDescent="0.2">
      <c r="B268" s="3354"/>
      <c r="C268" s="1714"/>
      <c r="D268" s="1849"/>
      <c r="E268" s="3502"/>
      <c r="F268" s="658" t="s">
        <v>2679</v>
      </c>
      <c r="G268" s="911" t="s">
        <v>1764</v>
      </c>
      <c r="H268" s="3575"/>
      <c r="I268" s="3578"/>
    </row>
    <row r="269" spans="2:10" ht="21" customHeight="1" thickBot="1" x14ac:dyDescent="0.25">
      <c r="B269" s="3354"/>
      <c r="C269" s="1714"/>
      <c r="D269" s="1849"/>
      <c r="E269" s="3505" t="s">
        <v>2680</v>
      </c>
      <c r="F269" s="3505"/>
      <c r="G269" s="3505"/>
      <c r="H269" s="3575"/>
      <c r="I269" s="3578"/>
    </row>
    <row r="270" spans="2:10" ht="21.75" customHeight="1" thickTop="1" x14ac:dyDescent="0.2">
      <c r="B270" s="3354"/>
      <c r="C270" s="1714"/>
      <c r="D270" s="1849"/>
      <c r="E270" s="3483" t="s">
        <v>2681</v>
      </c>
      <c r="F270" s="3484"/>
      <c r="G270" s="3485"/>
      <c r="H270" s="3575"/>
      <c r="I270" s="3578"/>
    </row>
    <row r="271" spans="2:10" ht="47.25" customHeight="1" x14ac:dyDescent="0.2">
      <c r="B271" s="3354"/>
      <c r="C271" s="1714"/>
      <c r="D271" s="1849"/>
      <c r="E271" s="929"/>
      <c r="F271" s="916" t="s">
        <v>2671</v>
      </c>
      <c r="G271" s="920" t="s">
        <v>1013</v>
      </c>
      <c r="H271" s="3575"/>
      <c r="I271" s="3578"/>
    </row>
    <row r="272" spans="2:10" ht="51.75" customHeight="1" x14ac:dyDescent="0.25">
      <c r="B272" s="3354"/>
      <c r="C272" s="1714"/>
      <c r="D272" s="1849"/>
      <c r="E272" s="929"/>
      <c r="F272" s="908" t="s">
        <v>459</v>
      </c>
      <c r="G272" s="911" t="s">
        <v>1853</v>
      </c>
      <c r="H272" s="3575"/>
      <c r="I272" s="3578"/>
      <c r="J272"/>
    </row>
    <row r="273" spans="2:10" ht="46.5" customHeight="1" x14ac:dyDescent="0.2">
      <c r="B273" s="3354"/>
      <c r="C273" s="1714"/>
      <c r="D273" s="1849"/>
      <c r="E273" s="929"/>
      <c r="F273" s="916" t="s">
        <v>2674</v>
      </c>
      <c r="G273" s="911" t="s">
        <v>1029</v>
      </c>
      <c r="H273" s="3575"/>
      <c r="I273" s="3578"/>
    </row>
    <row r="274" spans="2:10" ht="15.75" customHeight="1" x14ac:dyDescent="0.2">
      <c r="B274" s="3354"/>
      <c r="C274" s="1714"/>
      <c r="D274" s="1849"/>
      <c r="E274" s="929"/>
      <c r="F274" s="3503" t="s">
        <v>837</v>
      </c>
      <c r="G274" s="3504"/>
      <c r="H274" s="3575"/>
      <c r="I274" s="3578"/>
    </row>
    <row r="275" spans="2:10" ht="45.75" customHeight="1" x14ac:dyDescent="0.2">
      <c r="B275" s="3354"/>
      <c r="C275" s="1714"/>
      <c r="D275" s="1849"/>
      <c r="E275" s="929"/>
      <c r="F275" s="916" t="s">
        <v>2671</v>
      </c>
      <c r="G275" s="920" t="s">
        <v>1013</v>
      </c>
      <c r="H275" s="3575"/>
      <c r="I275" s="3578"/>
    </row>
    <row r="276" spans="2:10" ht="52.5" customHeight="1" x14ac:dyDescent="0.25">
      <c r="B276" s="3354"/>
      <c r="C276" s="1714"/>
      <c r="D276" s="1849"/>
      <c r="E276" s="929"/>
      <c r="F276" s="916" t="s">
        <v>2672</v>
      </c>
      <c r="G276" s="937" t="s">
        <v>1793</v>
      </c>
      <c r="H276" s="3575"/>
      <c r="I276" s="3578"/>
      <c r="J276"/>
    </row>
    <row r="277" spans="2:10" ht="42.75" customHeight="1" x14ac:dyDescent="0.2">
      <c r="B277" s="3354"/>
      <c r="C277" s="1714"/>
      <c r="D277" s="1849"/>
      <c r="E277" s="929"/>
      <c r="F277" s="916" t="s">
        <v>2674</v>
      </c>
      <c r="G277" s="911" t="s">
        <v>347</v>
      </c>
      <c r="H277" s="3575"/>
      <c r="I277" s="3578"/>
    </row>
    <row r="278" spans="2:10" ht="41.25" customHeight="1" x14ac:dyDescent="0.2">
      <c r="B278" s="3354"/>
      <c r="C278" s="1714"/>
      <c r="D278" s="1849"/>
      <c r="E278" s="929"/>
      <c r="F278" s="908" t="s">
        <v>462</v>
      </c>
      <c r="G278" s="911" t="s">
        <v>348</v>
      </c>
      <c r="H278" s="3575"/>
      <c r="I278" s="3578"/>
    </row>
    <row r="279" spans="2:10" ht="39" customHeight="1" x14ac:dyDescent="0.2">
      <c r="B279" s="3354"/>
      <c r="C279" s="1714"/>
      <c r="D279" s="1849"/>
      <c r="E279" s="929"/>
      <c r="F279" s="658" t="s">
        <v>463</v>
      </c>
      <c r="G279" s="911" t="s">
        <v>76</v>
      </c>
      <c r="H279" s="3575"/>
      <c r="I279" s="3578"/>
    </row>
    <row r="280" spans="2:10" ht="39" customHeight="1" x14ac:dyDescent="0.2">
      <c r="B280" s="3354"/>
      <c r="C280" s="1714"/>
      <c r="D280" s="1849"/>
      <c r="E280" s="929"/>
      <c r="F280" s="916" t="s">
        <v>1175</v>
      </c>
      <c r="G280" s="937" t="s">
        <v>2675</v>
      </c>
      <c r="H280" s="3575"/>
      <c r="I280" s="3578"/>
    </row>
    <row r="281" spans="2:10" ht="41.25" customHeight="1" x14ac:dyDescent="0.2">
      <c r="B281" s="3354"/>
      <c r="C281" s="1714"/>
      <c r="D281" s="1849"/>
      <c r="E281" s="929"/>
      <c r="F281" s="658" t="s">
        <v>2679</v>
      </c>
      <c r="G281" s="911" t="s">
        <v>1764</v>
      </c>
      <c r="H281" s="3575"/>
      <c r="I281" s="3578"/>
    </row>
    <row r="282" spans="2:10" ht="18.75" customHeight="1" x14ac:dyDescent="0.2">
      <c r="B282" s="3354"/>
      <c r="C282" s="1714"/>
      <c r="D282" s="1849"/>
      <c r="E282" s="3348" t="s">
        <v>2680</v>
      </c>
      <c r="F282" s="3349"/>
      <c r="G282" s="3349"/>
      <c r="H282" s="3575"/>
      <c r="I282" s="3578"/>
    </row>
    <row r="283" spans="2:10" ht="21.75" customHeight="1" x14ac:dyDescent="0.2">
      <c r="B283" s="3354"/>
      <c r="C283" s="1714"/>
      <c r="D283" s="1849"/>
      <c r="E283" s="3350" t="s">
        <v>2682</v>
      </c>
      <c r="F283" s="3350"/>
      <c r="G283" s="3351"/>
      <c r="H283" s="3575"/>
      <c r="I283" s="3578"/>
    </row>
    <row r="284" spans="2:10" ht="20.25" customHeight="1" thickBot="1" x14ac:dyDescent="0.25">
      <c r="B284" s="3355"/>
      <c r="C284" s="3330"/>
      <c r="D284" s="3332"/>
      <c r="E284" s="3352" t="s">
        <v>2683</v>
      </c>
      <c r="F284" s="3353"/>
      <c r="G284" s="3353"/>
      <c r="H284" s="3576"/>
      <c r="I284" s="3579"/>
    </row>
    <row r="285" spans="2:10" ht="21" customHeight="1" thickTop="1" x14ac:dyDescent="0.2">
      <c r="B285" s="3325" t="s">
        <v>2965</v>
      </c>
      <c r="C285" s="3328" t="s">
        <v>3062</v>
      </c>
      <c r="D285" s="3331" t="s">
        <v>2491</v>
      </c>
      <c r="E285" s="3333" t="s">
        <v>2966</v>
      </c>
      <c r="F285" s="3334"/>
      <c r="G285" s="3334"/>
      <c r="H285" s="3583"/>
      <c r="I285" s="3584" t="s">
        <v>2</v>
      </c>
    </row>
    <row r="286" spans="2:10" ht="47.25" customHeight="1" x14ac:dyDescent="0.2">
      <c r="B286" s="3326"/>
      <c r="C286" s="3329"/>
      <c r="D286" s="1459"/>
      <c r="E286" s="439"/>
      <c r="F286" s="908" t="s">
        <v>3063</v>
      </c>
      <c r="G286" s="923" t="s">
        <v>337</v>
      </c>
      <c r="H286" s="2116"/>
      <c r="I286" s="3621"/>
    </row>
    <row r="287" spans="2:10" ht="21" customHeight="1" x14ac:dyDescent="0.2">
      <c r="B287" s="3326"/>
      <c r="C287" s="3329"/>
      <c r="D287" s="1459"/>
      <c r="E287" s="1460" t="s">
        <v>3064</v>
      </c>
      <c r="F287" s="1461"/>
      <c r="G287" s="1461"/>
      <c r="H287" s="2116"/>
      <c r="I287" s="3621"/>
    </row>
    <row r="288" spans="2:10" ht="21" customHeight="1" x14ac:dyDescent="0.2">
      <c r="B288" s="3326"/>
      <c r="C288" s="3329"/>
      <c r="D288" s="1459"/>
      <c r="E288" s="1714" t="s">
        <v>2682</v>
      </c>
      <c r="F288" s="1714"/>
      <c r="G288" s="3335"/>
      <c r="H288" s="2116"/>
      <c r="I288" s="3621"/>
    </row>
    <row r="289" spans="2:9" ht="21" customHeight="1" thickBot="1" x14ac:dyDescent="0.25">
      <c r="B289" s="3327"/>
      <c r="C289" s="3330"/>
      <c r="D289" s="3332"/>
      <c r="E289" s="3336" t="s">
        <v>3065</v>
      </c>
      <c r="F289" s="3337"/>
      <c r="G289" s="3337"/>
      <c r="H289" s="3620"/>
      <c r="I289" s="3622"/>
    </row>
    <row r="290" spans="2:9" ht="21" customHeight="1" thickTop="1" x14ac:dyDescent="0.2">
      <c r="B290" s="3325" t="s">
        <v>2967</v>
      </c>
      <c r="C290" s="3328" t="s">
        <v>3066</v>
      </c>
      <c r="D290" s="3331" t="s">
        <v>2491</v>
      </c>
      <c r="E290" s="3333" t="s">
        <v>2966</v>
      </c>
      <c r="F290" s="3334"/>
      <c r="G290" s="3334"/>
      <c r="H290" s="3583"/>
      <c r="I290" s="3584" t="s">
        <v>2</v>
      </c>
    </row>
    <row r="291" spans="2:9" ht="47.25" customHeight="1" x14ac:dyDescent="0.2">
      <c r="B291" s="3326"/>
      <c r="C291" s="3329"/>
      <c r="D291" s="1459"/>
      <c r="E291" s="439"/>
      <c r="F291" s="908" t="s">
        <v>3063</v>
      </c>
      <c r="G291" s="923" t="s">
        <v>1024</v>
      </c>
      <c r="H291" s="2116"/>
      <c r="I291" s="3621"/>
    </row>
    <row r="292" spans="2:9" ht="21" customHeight="1" x14ac:dyDescent="0.2">
      <c r="B292" s="3326"/>
      <c r="C292" s="3329"/>
      <c r="D292" s="1459"/>
      <c r="E292" s="1460" t="s">
        <v>3064</v>
      </c>
      <c r="F292" s="1461"/>
      <c r="G292" s="1461"/>
      <c r="H292" s="2116"/>
      <c r="I292" s="3621"/>
    </row>
    <row r="293" spans="2:9" ht="21" customHeight="1" x14ac:dyDescent="0.2">
      <c r="B293" s="3326"/>
      <c r="C293" s="3329"/>
      <c r="D293" s="1459"/>
      <c r="E293" s="1714" t="s">
        <v>2682</v>
      </c>
      <c r="F293" s="1714"/>
      <c r="G293" s="3335"/>
      <c r="H293" s="2116"/>
      <c r="I293" s="3621"/>
    </row>
    <row r="294" spans="2:9" ht="21" customHeight="1" thickBot="1" x14ac:dyDescent="0.25">
      <c r="B294" s="3327"/>
      <c r="C294" s="3330"/>
      <c r="D294" s="3332"/>
      <c r="E294" s="3336" t="s">
        <v>3065</v>
      </c>
      <c r="F294" s="3337"/>
      <c r="G294" s="3337"/>
      <c r="H294" s="3620"/>
      <c r="I294" s="3622"/>
    </row>
    <row r="295" spans="2:9" ht="21" customHeight="1" thickTop="1" x14ac:dyDescent="0.2">
      <c r="B295" s="3325" t="s">
        <v>2968</v>
      </c>
      <c r="C295" s="3328" t="s">
        <v>3067</v>
      </c>
      <c r="D295" s="3331" t="s">
        <v>8</v>
      </c>
      <c r="E295" s="3333" t="s">
        <v>3012</v>
      </c>
      <c r="F295" s="3334"/>
      <c r="G295" s="3334"/>
      <c r="H295" s="3583"/>
      <c r="I295" s="3584" t="s">
        <v>2</v>
      </c>
    </row>
    <row r="296" spans="2:9" ht="47.25" customHeight="1" x14ac:dyDescent="0.2">
      <c r="B296" s="3326"/>
      <c r="C296" s="3329"/>
      <c r="D296" s="1459"/>
      <c r="E296" s="439"/>
      <c r="F296" s="908" t="s">
        <v>462</v>
      </c>
      <c r="G296" s="923" t="s">
        <v>338</v>
      </c>
      <c r="H296" s="2116"/>
      <c r="I296" s="3621"/>
    </row>
    <row r="297" spans="2:9" ht="47.25" customHeight="1" x14ac:dyDescent="0.2">
      <c r="B297" s="3326"/>
      <c r="C297" s="3329"/>
      <c r="D297" s="1459"/>
      <c r="E297" s="439"/>
      <c r="F297" s="908" t="s">
        <v>463</v>
      </c>
      <c r="G297" s="923" t="s">
        <v>646</v>
      </c>
      <c r="H297" s="2116"/>
      <c r="I297" s="3621"/>
    </row>
    <row r="298" spans="2:9" ht="47.25" customHeight="1" x14ac:dyDescent="0.2">
      <c r="B298" s="3326"/>
      <c r="C298" s="3329"/>
      <c r="D298" s="1459"/>
      <c r="E298" s="439"/>
      <c r="F298" s="908" t="s">
        <v>509</v>
      </c>
      <c r="G298" s="923" t="s">
        <v>2497</v>
      </c>
      <c r="H298" s="2116"/>
      <c r="I298" s="3621"/>
    </row>
    <row r="299" spans="2:9" ht="21" customHeight="1" x14ac:dyDescent="0.2">
      <c r="B299" s="3326"/>
      <c r="C299" s="3329"/>
      <c r="D299" s="1459"/>
      <c r="E299" s="1460" t="s">
        <v>2970</v>
      </c>
      <c r="F299" s="1461"/>
      <c r="G299" s="1461"/>
      <c r="H299" s="2116"/>
      <c r="I299" s="3621"/>
    </row>
    <row r="300" spans="2:9" ht="21" customHeight="1" x14ac:dyDescent="0.2">
      <c r="B300" s="3326"/>
      <c r="C300" s="3329"/>
      <c r="D300" s="1459"/>
      <c r="E300" s="1714" t="s">
        <v>2682</v>
      </c>
      <c r="F300" s="1714"/>
      <c r="G300" s="3335"/>
      <c r="H300" s="2116"/>
      <c r="I300" s="3621"/>
    </row>
    <row r="301" spans="2:9" ht="21" customHeight="1" thickBot="1" x14ac:dyDescent="0.25">
      <c r="B301" s="3327"/>
      <c r="C301" s="3330"/>
      <c r="D301" s="3332"/>
      <c r="E301" s="3336" t="s">
        <v>2969</v>
      </c>
      <c r="F301" s="3337"/>
      <c r="G301" s="3337"/>
      <c r="H301" s="3620"/>
      <c r="I301" s="3622"/>
    </row>
    <row r="302" spans="2:9" ht="21" customHeight="1" thickTop="1" x14ac:dyDescent="0.2">
      <c r="B302" s="3325" t="s">
        <v>2971</v>
      </c>
      <c r="C302" s="3328" t="s">
        <v>3068</v>
      </c>
      <c r="D302" s="3331" t="s">
        <v>2980</v>
      </c>
      <c r="E302" s="3333" t="s">
        <v>3012</v>
      </c>
      <c r="F302" s="3334"/>
      <c r="G302" s="3334"/>
      <c r="H302" s="3583"/>
      <c r="I302" s="3584" t="s">
        <v>2</v>
      </c>
    </row>
    <row r="303" spans="2:9" ht="47.25" customHeight="1" x14ac:dyDescent="0.2">
      <c r="B303" s="3326"/>
      <c r="C303" s="3329"/>
      <c r="D303" s="1459"/>
      <c r="E303" s="439"/>
      <c r="F303" s="908" t="s">
        <v>462</v>
      </c>
      <c r="G303" s="923" t="s">
        <v>338</v>
      </c>
      <c r="H303" s="2116"/>
      <c r="I303" s="3621"/>
    </row>
    <row r="304" spans="2:9" ht="47.25" customHeight="1" x14ac:dyDescent="0.2">
      <c r="B304" s="3326"/>
      <c r="C304" s="3329"/>
      <c r="D304" s="1459"/>
      <c r="E304" s="439"/>
      <c r="F304" s="908" t="s">
        <v>463</v>
      </c>
      <c r="G304" s="923" t="s">
        <v>646</v>
      </c>
      <c r="H304" s="2116"/>
      <c r="I304" s="3621"/>
    </row>
    <row r="305" spans="2:9" ht="47.25" customHeight="1" x14ac:dyDescent="0.2">
      <c r="B305" s="3326"/>
      <c r="C305" s="3329"/>
      <c r="D305" s="1459"/>
      <c r="E305" s="439"/>
      <c r="F305" s="908" t="s">
        <v>509</v>
      </c>
      <c r="G305" s="923" t="s">
        <v>2497</v>
      </c>
      <c r="H305" s="2116"/>
      <c r="I305" s="3621"/>
    </row>
    <row r="306" spans="2:9" ht="21" customHeight="1" x14ac:dyDescent="0.2">
      <c r="B306" s="3326"/>
      <c r="C306" s="3329"/>
      <c r="D306" s="1459"/>
      <c r="E306" s="1460" t="s">
        <v>3069</v>
      </c>
      <c r="F306" s="1461"/>
      <c r="G306" s="1461"/>
      <c r="H306" s="2116"/>
      <c r="I306" s="3621"/>
    </row>
    <row r="307" spans="2:9" ht="21" customHeight="1" x14ac:dyDescent="0.2">
      <c r="B307" s="3326"/>
      <c r="C307" s="3329"/>
      <c r="D307" s="1459"/>
      <c r="E307" s="1714" t="s">
        <v>2682</v>
      </c>
      <c r="F307" s="1714"/>
      <c r="G307" s="3335"/>
      <c r="H307" s="2116"/>
      <c r="I307" s="3621"/>
    </row>
    <row r="308" spans="2:9" ht="21" customHeight="1" thickBot="1" x14ac:dyDescent="0.25">
      <c r="B308" s="3327"/>
      <c r="C308" s="3330"/>
      <c r="D308" s="3332"/>
      <c r="E308" s="3336" t="s">
        <v>3070</v>
      </c>
      <c r="F308" s="3337"/>
      <c r="G308" s="3337"/>
      <c r="H308" s="3620"/>
      <c r="I308" s="3622"/>
    </row>
    <row r="309" spans="2:9" ht="21" customHeight="1" thickTop="1" x14ac:dyDescent="0.2">
      <c r="B309" s="3325" t="s">
        <v>2972</v>
      </c>
      <c r="C309" s="3328" t="s">
        <v>3080</v>
      </c>
      <c r="D309" s="3331" t="s">
        <v>8</v>
      </c>
      <c r="E309" s="3333" t="s">
        <v>3012</v>
      </c>
      <c r="F309" s="3334"/>
      <c r="G309" s="3334"/>
      <c r="H309" s="3583"/>
      <c r="I309" s="3584" t="s">
        <v>2</v>
      </c>
    </row>
    <row r="310" spans="2:9" ht="47.25" customHeight="1" x14ac:dyDescent="0.2">
      <c r="B310" s="3326"/>
      <c r="C310" s="3329"/>
      <c r="D310" s="1459"/>
      <c r="E310" s="439"/>
      <c r="F310" s="908" t="s">
        <v>462</v>
      </c>
      <c r="G310" s="923" t="s">
        <v>338</v>
      </c>
      <c r="H310" s="2116"/>
      <c r="I310" s="3621"/>
    </row>
    <row r="311" spans="2:9" ht="47.25" customHeight="1" x14ac:dyDescent="0.2">
      <c r="B311" s="3326"/>
      <c r="C311" s="3329"/>
      <c r="D311" s="1459"/>
      <c r="E311" s="439"/>
      <c r="F311" s="908" t="s">
        <v>463</v>
      </c>
      <c r="G311" s="923" t="s">
        <v>76</v>
      </c>
      <c r="H311" s="2116"/>
      <c r="I311" s="3621"/>
    </row>
    <row r="312" spans="2:9" ht="47.25" customHeight="1" x14ac:dyDescent="0.2">
      <c r="B312" s="3326"/>
      <c r="C312" s="3329"/>
      <c r="D312" s="1459"/>
      <c r="E312" s="439"/>
      <c r="F312" s="908" t="s">
        <v>509</v>
      </c>
      <c r="G312" s="923" t="s">
        <v>2497</v>
      </c>
      <c r="H312" s="2116"/>
      <c r="I312" s="3621"/>
    </row>
    <row r="313" spans="2:9" ht="21" customHeight="1" x14ac:dyDescent="0.2">
      <c r="B313" s="3326"/>
      <c r="C313" s="3329"/>
      <c r="D313" s="1459"/>
      <c r="E313" s="1460" t="s">
        <v>2970</v>
      </c>
      <c r="F313" s="1461"/>
      <c r="G313" s="1461"/>
      <c r="H313" s="2116"/>
      <c r="I313" s="3621"/>
    </row>
    <row r="314" spans="2:9" ht="21" customHeight="1" x14ac:dyDescent="0.2">
      <c r="B314" s="3326"/>
      <c r="C314" s="3329"/>
      <c r="D314" s="1459"/>
      <c r="E314" s="1714" t="s">
        <v>2682</v>
      </c>
      <c r="F314" s="1714"/>
      <c r="G314" s="3335"/>
      <c r="H314" s="2116"/>
      <c r="I314" s="3621"/>
    </row>
    <row r="315" spans="2:9" ht="21" customHeight="1" thickBot="1" x14ac:dyDescent="0.25">
      <c r="B315" s="3327"/>
      <c r="C315" s="3330"/>
      <c r="D315" s="3332"/>
      <c r="E315" s="3336" t="s">
        <v>2969</v>
      </c>
      <c r="F315" s="3337"/>
      <c r="G315" s="3337"/>
      <c r="H315" s="3620"/>
      <c r="I315" s="3622"/>
    </row>
    <row r="316" spans="2:9" ht="21" customHeight="1" thickTop="1" x14ac:dyDescent="0.2">
      <c r="B316" s="3325" t="s">
        <v>2973</v>
      </c>
      <c r="C316" s="3328" t="s">
        <v>3081</v>
      </c>
      <c r="D316" s="3331" t="s">
        <v>2980</v>
      </c>
      <c r="E316" s="3333" t="s">
        <v>3012</v>
      </c>
      <c r="F316" s="3334"/>
      <c r="G316" s="3334"/>
      <c r="H316" s="3583"/>
      <c r="I316" s="3584" t="s">
        <v>2</v>
      </c>
    </row>
    <row r="317" spans="2:9" ht="47.25" customHeight="1" x14ac:dyDescent="0.2">
      <c r="B317" s="3326"/>
      <c r="C317" s="3329"/>
      <c r="D317" s="1459"/>
      <c r="E317" s="439"/>
      <c r="F317" s="908" t="s">
        <v>462</v>
      </c>
      <c r="G317" s="923" t="s">
        <v>338</v>
      </c>
      <c r="H317" s="2116"/>
      <c r="I317" s="3621"/>
    </row>
    <row r="318" spans="2:9" ht="47.25" customHeight="1" x14ac:dyDescent="0.2">
      <c r="B318" s="3326"/>
      <c r="C318" s="3329"/>
      <c r="D318" s="1459"/>
      <c r="E318" s="439"/>
      <c r="F318" s="908" t="s">
        <v>463</v>
      </c>
      <c r="G318" s="923" t="s">
        <v>76</v>
      </c>
      <c r="H318" s="2116"/>
      <c r="I318" s="3621"/>
    </row>
    <row r="319" spans="2:9" ht="47.25" customHeight="1" x14ac:dyDescent="0.2">
      <c r="B319" s="3326"/>
      <c r="C319" s="3329"/>
      <c r="D319" s="1459"/>
      <c r="E319" s="439"/>
      <c r="F319" s="908" t="s">
        <v>509</v>
      </c>
      <c r="G319" s="923" t="s">
        <v>2497</v>
      </c>
      <c r="H319" s="2116"/>
      <c r="I319" s="3621"/>
    </row>
    <row r="320" spans="2:9" ht="21" customHeight="1" x14ac:dyDescent="0.2">
      <c r="B320" s="3326"/>
      <c r="C320" s="3329"/>
      <c r="D320" s="1459"/>
      <c r="E320" s="1460" t="s">
        <v>3069</v>
      </c>
      <c r="F320" s="1461"/>
      <c r="G320" s="1461"/>
      <c r="H320" s="2116"/>
      <c r="I320" s="3621"/>
    </row>
    <row r="321" spans="2:9" ht="21" customHeight="1" x14ac:dyDescent="0.2">
      <c r="B321" s="3326"/>
      <c r="C321" s="3329"/>
      <c r="D321" s="1459"/>
      <c r="E321" s="1714" t="s">
        <v>2682</v>
      </c>
      <c r="F321" s="1714"/>
      <c r="G321" s="3335"/>
      <c r="H321" s="2116"/>
      <c r="I321" s="3621"/>
    </row>
    <row r="322" spans="2:9" ht="21" customHeight="1" thickBot="1" x14ac:dyDescent="0.25">
      <c r="B322" s="3327"/>
      <c r="C322" s="3330"/>
      <c r="D322" s="3332"/>
      <c r="E322" s="3336" t="s">
        <v>3070</v>
      </c>
      <c r="F322" s="3337"/>
      <c r="G322" s="3337"/>
      <c r="H322" s="3620"/>
      <c r="I322" s="3622"/>
    </row>
    <row r="323" spans="2:9" ht="21" customHeight="1" thickTop="1" x14ac:dyDescent="0.2">
      <c r="B323" s="3325" t="s">
        <v>2974</v>
      </c>
      <c r="C323" s="3328" t="s">
        <v>3082</v>
      </c>
      <c r="D323" s="3331" t="s">
        <v>8</v>
      </c>
      <c r="E323" s="3333" t="s">
        <v>3012</v>
      </c>
      <c r="F323" s="3334"/>
      <c r="G323" s="3334"/>
      <c r="H323" s="3583"/>
      <c r="I323" s="3584" t="s">
        <v>2</v>
      </c>
    </row>
    <row r="324" spans="2:9" ht="47.25" customHeight="1" x14ac:dyDescent="0.2">
      <c r="B324" s="3326"/>
      <c r="C324" s="3329"/>
      <c r="D324" s="1459"/>
      <c r="E324" s="439"/>
      <c r="F324" s="908" t="s">
        <v>462</v>
      </c>
      <c r="G324" s="923" t="s">
        <v>338</v>
      </c>
      <c r="H324" s="2116"/>
      <c r="I324" s="3621"/>
    </row>
    <row r="325" spans="2:9" ht="47.25" customHeight="1" x14ac:dyDescent="0.2">
      <c r="B325" s="3326"/>
      <c r="C325" s="3329"/>
      <c r="D325" s="1459"/>
      <c r="E325" s="439"/>
      <c r="F325" s="908" t="s">
        <v>463</v>
      </c>
      <c r="G325" s="923" t="s">
        <v>125</v>
      </c>
      <c r="H325" s="2116"/>
      <c r="I325" s="3621"/>
    </row>
    <row r="326" spans="2:9" ht="47.25" customHeight="1" x14ac:dyDescent="0.2">
      <c r="B326" s="3326"/>
      <c r="C326" s="3329"/>
      <c r="D326" s="1459"/>
      <c r="E326" s="439"/>
      <c r="F326" s="908" t="s">
        <v>509</v>
      </c>
      <c r="G326" s="923" t="s">
        <v>2497</v>
      </c>
      <c r="H326" s="2116"/>
      <c r="I326" s="3621"/>
    </row>
    <row r="327" spans="2:9" ht="21" customHeight="1" x14ac:dyDescent="0.2">
      <c r="B327" s="3326"/>
      <c r="C327" s="3329"/>
      <c r="D327" s="1459"/>
      <c r="E327" s="1460" t="s">
        <v>2970</v>
      </c>
      <c r="F327" s="1461"/>
      <c r="G327" s="1461"/>
      <c r="H327" s="2116"/>
      <c r="I327" s="3621"/>
    </row>
    <row r="328" spans="2:9" ht="21" customHeight="1" x14ac:dyDescent="0.2">
      <c r="B328" s="3326"/>
      <c r="C328" s="3329"/>
      <c r="D328" s="1459"/>
      <c r="E328" s="1714" t="s">
        <v>2682</v>
      </c>
      <c r="F328" s="1714"/>
      <c r="G328" s="3335"/>
      <c r="H328" s="2116"/>
      <c r="I328" s="3621"/>
    </row>
    <row r="329" spans="2:9" ht="21" customHeight="1" thickBot="1" x14ac:dyDescent="0.25">
      <c r="B329" s="3327"/>
      <c r="C329" s="3330"/>
      <c r="D329" s="3332"/>
      <c r="E329" s="3336" t="s">
        <v>2969</v>
      </c>
      <c r="F329" s="3337"/>
      <c r="G329" s="3337"/>
      <c r="H329" s="3620"/>
      <c r="I329" s="3622"/>
    </row>
    <row r="330" spans="2:9" ht="21" customHeight="1" thickTop="1" x14ac:dyDescent="0.2">
      <c r="B330" s="3325" t="s">
        <v>2975</v>
      </c>
      <c r="C330" s="3328" t="s">
        <v>3083</v>
      </c>
      <c r="D330" s="3331" t="s">
        <v>2980</v>
      </c>
      <c r="E330" s="3333" t="s">
        <v>3012</v>
      </c>
      <c r="F330" s="3334"/>
      <c r="G330" s="3334"/>
      <c r="H330" s="3583"/>
      <c r="I330" s="3584" t="s">
        <v>2</v>
      </c>
    </row>
    <row r="331" spans="2:9" ht="47.25" customHeight="1" x14ac:dyDescent="0.2">
      <c r="B331" s="3326"/>
      <c r="C331" s="3329"/>
      <c r="D331" s="1459"/>
      <c r="E331" s="439"/>
      <c r="F331" s="908" t="s">
        <v>462</v>
      </c>
      <c r="G331" s="923" t="s">
        <v>338</v>
      </c>
      <c r="H331" s="2116"/>
      <c r="I331" s="3621"/>
    </row>
    <row r="332" spans="2:9" ht="47.25" customHeight="1" x14ac:dyDescent="0.2">
      <c r="B332" s="3326"/>
      <c r="C332" s="3329"/>
      <c r="D332" s="1459"/>
      <c r="E332" s="439"/>
      <c r="F332" s="908" t="s">
        <v>463</v>
      </c>
      <c r="G332" s="923" t="s">
        <v>125</v>
      </c>
      <c r="H332" s="2116"/>
      <c r="I332" s="3621"/>
    </row>
    <row r="333" spans="2:9" ht="47.25" customHeight="1" x14ac:dyDescent="0.2">
      <c r="B333" s="3326"/>
      <c r="C333" s="3329"/>
      <c r="D333" s="1459"/>
      <c r="E333" s="439"/>
      <c r="F333" s="908" t="s">
        <v>509</v>
      </c>
      <c r="G333" s="923" t="s">
        <v>2497</v>
      </c>
      <c r="H333" s="2116"/>
      <c r="I333" s="3621"/>
    </row>
    <row r="334" spans="2:9" ht="21" customHeight="1" x14ac:dyDescent="0.2">
      <c r="B334" s="3326"/>
      <c r="C334" s="3329"/>
      <c r="D334" s="1459"/>
      <c r="E334" s="1460" t="s">
        <v>3069</v>
      </c>
      <c r="F334" s="1461"/>
      <c r="G334" s="1461"/>
      <c r="H334" s="2116"/>
      <c r="I334" s="3621"/>
    </row>
    <row r="335" spans="2:9" ht="21" customHeight="1" x14ac:dyDescent="0.2">
      <c r="B335" s="3326"/>
      <c r="C335" s="3329"/>
      <c r="D335" s="1459"/>
      <c r="E335" s="1714" t="s">
        <v>2682</v>
      </c>
      <c r="F335" s="1714"/>
      <c r="G335" s="3335"/>
      <c r="H335" s="2116"/>
      <c r="I335" s="3621"/>
    </row>
    <row r="336" spans="2:9" ht="21" customHeight="1" thickBot="1" x14ac:dyDescent="0.25">
      <c r="B336" s="3327"/>
      <c r="C336" s="3330"/>
      <c r="D336" s="3332"/>
      <c r="E336" s="3336" t="s">
        <v>3070</v>
      </c>
      <c r="F336" s="3337"/>
      <c r="G336" s="3337"/>
      <c r="H336" s="3620"/>
      <c r="I336" s="3622"/>
    </row>
    <row r="337" spans="2:9" ht="21" customHeight="1" thickTop="1" x14ac:dyDescent="0.2">
      <c r="B337" s="3325" t="s">
        <v>2976</v>
      </c>
      <c r="C337" s="3328" t="s">
        <v>3102</v>
      </c>
      <c r="D337" s="3331" t="s">
        <v>8</v>
      </c>
      <c r="E337" s="3333" t="s">
        <v>3012</v>
      </c>
      <c r="F337" s="3334"/>
      <c r="G337" s="3334"/>
      <c r="H337" s="3583"/>
      <c r="I337" s="3584" t="s">
        <v>2</v>
      </c>
    </row>
    <row r="338" spans="2:9" ht="47.25" customHeight="1" x14ac:dyDescent="0.2">
      <c r="B338" s="3326"/>
      <c r="C338" s="3329"/>
      <c r="D338" s="1459"/>
      <c r="E338" s="439"/>
      <c r="F338" s="908" t="s">
        <v>462</v>
      </c>
      <c r="G338" s="923" t="s">
        <v>321</v>
      </c>
      <c r="H338" s="2116"/>
      <c r="I338" s="3621"/>
    </row>
    <row r="339" spans="2:9" ht="47.25" customHeight="1" x14ac:dyDescent="0.2">
      <c r="B339" s="3326"/>
      <c r="C339" s="3329"/>
      <c r="D339" s="1459"/>
      <c r="E339" s="439"/>
      <c r="F339" s="908" t="s">
        <v>509</v>
      </c>
      <c r="G339" s="923" t="s">
        <v>2497</v>
      </c>
      <c r="H339" s="2116"/>
      <c r="I339" s="3621"/>
    </row>
    <row r="340" spans="2:9" ht="21" customHeight="1" x14ac:dyDescent="0.2">
      <c r="B340" s="3326"/>
      <c r="C340" s="3329"/>
      <c r="D340" s="1459"/>
      <c r="E340" s="1460" t="s">
        <v>2970</v>
      </c>
      <c r="F340" s="1461"/>
      <c r="G340" s="1461"/>
      <c r="H340" s="2116"/>
      <c r="I340" s="3621"/>
    </row>
    <row r="341" spans="2:9" ht="21" customHeight="1" x14ac:dyDescent="0.2">
      <c r="B341" s="3326"/>
      <c r="C341" s="3329"/>
      <c r="D341" s="1459"/>
      <c r="E341" s="1714" t="s">
        <v>2682</v>
      </c>
      <c r="F341" s="1714"/>
      <c r="G341" s="3335"/>
      <c r="H341" s="2116"/>
      <c r="I341" s="3621"/>
    </row>
    <row r="342" spans="2:9" ht="21" customHeight="1" thickBot="1" x14ac:dyDescent="0.25">
      <c r="B342" s="3327"/>
      <c r="C342" s="3330"/>
      <c r="D342" s="3332"/>
      <c r="E342" s="3336" t="s">
        <v>2969</v>
      </c>
      <c r="F342" s="3337"/>
      <c r="G342" s="3337"/>
      <c r="H342" s="3620"/>
      <c r="I342" s="3622"/>
    </row>
    <row r="343" spans="2:9" ht="21" customHeight="1" thickTop="1" x14ac:dyDescent="0.2">
      <c r="B343" s="3325" t="s">
        <v>2977</v>
      </c>
      <c r="C343" s="3328" t="s">
        <v>3103</v>
      </c>
      <c r="D343" s="3331" t="s">
        <v>8</v>
      </c>
      <c r="E343" s="3333" t="s">
        <v>3012</v>
      </c>
      <c r="F343" s="3334"/>
      <c r="G343" s="3334"/>
      <c r="H343" s="3583"/>
      <c r="I343" s="3584" t="s">
        <v>2</v>
      </c>
    </row>
    <row r="344" spans="2:9" ht="47.25" customHeight="1" x14ac:dyDescent="0.2">
      <c r="B344" s="3326"/>
      <c r="C344" s="3329"/>
      <c r="D344" s="1459"/>
      <c r="E344" s="439"/>
      <c r="F344" s="908" t="s">
        <v>462</v>
      </c>
      <c r="G344" s="923" t="s">
        <v>320</v>
      </c>
      <c r="H344" s="2116"/>
      <c r="I344" s="3621"/>
    </row>
    <row r="345" spans="2:9" ht="47.25" customHeight="1" x14ac:dyDescent="0.2">
      <c r="B345" s="3326"/>
      <c r="C345" s="3329"/>
      <c r="D345" s="1459"/>
      <c r="E345" s="439"/>
      <c r="F345" s="908" t="s">
        <v>509</v>
      </c>
      <c r="G345" s="923" t="s">
        <v>2497</v>
      </c>
      <c r="H345" s="2116"/>
      <c r="I345" s="3621"/>
    </row>
    <row r="346" spans="2:9" ht="21" customHeight="1" x14ac:dyDescent="0.2">
      <c r="B346" s="3326"/>
      <c r="C346" s="3329"/>
      <c r="D346" s="1459"/>
      <c r="E346" s="1460" t="s">
        <v>2970</v>
      </c>
      <c r="F346" s="1461"/>
      <c r="G346" s="1461"/>
      <c r="H346" s="2116"/>
      <c r="I346" s="3621"/>
    </row>
    <row r="347" spans="2:9" ht="21" customHeight="1" x14ac:dyDescent="0.2">
      <c r="B347" s="3326"/>
      <c r="C347" s="3329"/>
      <c r="D347" s="1459"/>
      <c r="E347" s="1714" t="s">
        <v>2682</v>
      </c>
      <c r="F347" s="1714"/>
      <c r="G347" s="3335"/>
      <c r="H347" s="2116"/>
      <c r="I347" s="3621"/>
    </row>
    <row r="348" spans="2:9" ht="21" customHeight="1" thickBot="1" x14ac:dyDescent="0.25">
      <c r="B348" s="3327"/>
      <c r="C348" s="3330"/>
      <c r="D348" s="3332"/>
      <c r="E348" s="3336" t="s">
        <v>2969</v>
      </c>
      <c r="F348" s="3337"/>
      <c r="G348" s="3337"/>
      <c r="H348" s="3620"/>
      <c r="I348" s="3622"/>
    </row>
    <row r="349" spans="2:9" ht="21" customHeight="1" thickTop="1" x14ac:dyDescent="0.2">
      <c r="B349" s="3325" t="s">
        <v>2978</v>
      </c>
      <c r="C349" s="3328" t="s">
        <v>3084</v>
      </c>
      <c r="D349" s="3331" t="s">
        <v>8</v>
      </c>
      <c r="E349" s="3333" t="s">
        <v>3012</v>
      </c>
      <c r="F349" s="3334"/>
      <c r="G349" s="3334"/>
      <c r="H349" s="3583"/>
      <c r="I349" s="3584" t="s">
        <v>2</v>
      </c>
    </row>
    <row r="350" spans="2:9" ht="47.25" customHeight="1" x14ac:dyDescent="0.2">
      <c r="B350" s="3326"/>
      <c r="C350" s="3329"/>
      <c r="D350" s="1459"/>
      <c r="E350" s="439"/>
      <c r="F350" s="908" t="s">
        <v>496</v>
      </c>
      <c r="G350" s="923" t="s">
        <v>2982</v>
      </c>
      <c r="H350" s="2116"/>
      <c r="I350" s="3621"/>
    </row>
    <row r="351" spans="2:9" ht="47.25" customHeight="1" x14ac:dyDescent="0.2">
      <c r="B351" s="3326"/>
      <c r="C351" s="3329"/>
      <c r="D351" s="1459"/>
      <c r="E351" s="439"/>
      <c r="F351" s="908" t="s">
        <v>497</v>
      </c>
      <c r="G351" s="923" t="s">
        <v>646</v>
      </c>
      <c r="H351" s="2116"/>
      <c r="I351" s="3621"/>
    </row>
    <row r="352" spans="2:9" ht="47.25" customHeight="1" x14ac:dyDescent="0.2">
      <c r="B352" s="3326"/>
      <c r="C352" s="3329"/>
      <c r="D352" s="1459"/>
      <c r="E352" s="439"/>
      <c r="F352" s="908" t="s">
        <v>1761</v>
      </c>
      <c r="G352" s="923" t="s">
        <v>2497</v>
      </c>
      <c r="H352" s="2116"/>
      <c r="I352" s="3621"/>
    </row>
    <row r="353" spans="2:9" ht="21" customHeight="1" x14ac:dyDescent="0.2">
      <c r="B353" s="3326"/>
      <c r="C353" s="3329"/>
      <c r="D353" s="1459"/>
      <c r="E353" s="1460" t="s">
        <v>2981</v>
      </c>
      <c r="F353" s="1461"/>
      <c r="G353" s="1461"/>
      <c r="H353" s="2116"/>
      <c r="I353" s="3621"/>
    </row>
    <row r="354" spans="2:9" ht="21" customHeight="1" x14ac:dyDescent="0.2">
      <c r="B354" s="3326"/>
      <c r="C354" s="3329"/>
      <c r="D354" s="1459"/>
      <c r="E354" s="1714" t="s">
        <v>2682</v>
      </c>
      <c r="F354" s="1714"/>
      <c r="G354" s="3335"/>
      <c r="H354" s="2116"/>
      <c r="I354" s="3621"/>
    </row>
    <row r="355" spans="2:9" ht="21" customHeight="1" thickBot="1" x14ac:dyDescent="0.25">
      <c r="B355" s="3327"/>
      <c r="C355" s="3330"/>
      <c r="D355" s="3332"/>
      <c r="E355" s="3336" t="s">
        <v>2969</v>
      </c>
      <c r="F355" s="3337"/>
      <c r="G355" s="3337"/>
      <c r="H355" s="3620"/>
      <c r="I355" s="3622"/>
    </row>
    <row r="356" spans="2:9" ht="21" customHeight="1" thickTop="1" x14ac:dyDescent="0.2">
      <c r="B356" s="3325" t="s">
        <v>2979</v>
      </c>
      <c r="C356" s="3328" t="s">
        <v>3085</v>
      </c>
      <c r="D356" s="3331" t="s">
        <v>2980</v>
      </c>
      <c r="E356" s="3333" t="s">
        <v>3012</v>
      </c>
      <c r="F356" s="3334"/>
      <c r="G356" s="3334"/>
      <c r="H356" s="3583"/>
      <c r="I356" s="3584" t="s">
        <v>2</v>
      </c>
    </row>
    <row r="357" spans="2:9" ht="47.25" customHeight="1" x14ac:dyDescent="0.2">
      <c r="B357" s="3326"/>
      <c r="C357" s="3329"/>
      <c r="D357" s="1459"/>
      <c r="E357" s="439"/>
      <c r="F357" s="908" t="s">
        <v>496</v>
      </c>
      <c r="G357" s="923" t="s">
        <v>2982</v>
      </c>
      <c r="H357" s="2116"/>
      <c r="I357" s="3621"/>
    </row>
    <row r="358" spans="2:9" ht="47.25" customHeight="1" x14ac:dyDescent="0.2">
      <c r="B358" s="3326"/>
      <c r="C358" s="3329"/>
      <c r="D358" s="1459"/>
      <c r="E358" s="439"/>
      <c r="F358" s="908" t="s">
        <v>497</v>
      </c>
      <c r="G358" s="923" t="s">
        <v>646</v>
      </c>
      <c r="H358" s="2116"/>
      <c r="I358" s="3621"/>
    </row>
    <row r="359" spans="2:9" ht="47.25" customHeight="1" x14ac:dyDescent="0.2">
      <c r="B359" s="3326"/>
      <c r="C359" s="3329"/>
      <c r="D359" s="1459"/>
      <c r="E359" s="439"/>
      <c r="F359" s="908" t="s">
        <v>1761</v>
      </c>
      <c r="G359" s="923" t="s">
        <v>2497</v>
      </c>
      <c r="H359" s="2116"/>
      <c r="I359" s="3621"/>
    </row>
    <row r="360" spans="2:9" ht="21" customHeight="1" x14ac:dyDescent="0.2">
      <c r="B360" s="3326"/>
      <c r="C360" s="3329"/>
      <c r="D360" s="1459"/>
      <c r="E360" s="1460" t="s">
        <v>3073</v>
      </c>
      <c r="F360" s="1461"/>
      <c r="G360" s="1461"/>
      <c r="H360" s="2116"/>
      <c r="I360" s="3621"/>
    </row>
    <row r="361" spans="2:9" ht="21" customHeight="1" x14ac:dyDescent="0.2">
      <c r="B361" s="3326"/>
      <c r="C361" s="3329"/>
      <c r="D361" s="1459"/>
      <c r="E361" s="1714" t="s">
        <v>2682</v>
      </c>
      <c r="F361" s="1714"/>
      <c r="G361" s="3335"/>
      <c r="H361" s="2116"/>
      <c r="I361" s="3621"/>
    </row>
    <row r="362" spans="2:9" ht="21" customHeight="1" thickBot="1" x14ac:dyDescent="0.25">
      <c r="B362" s="3327"/>
      <c r="C362" s="3330"/>
      <c r="D362" s="3332"/>
      <c r="E362" s="3336" t="s">
        <v>3070</v>
      </c>
      <c r="F362" s="3337"/>
      <c r="G362" s="3337"/>
      <c r="H362" s="3620"/>
      <c r="I362" s="3622"/>
    </row>
    <row r="363" spans="2:9" ht="21" customHeight="1" thickTop="1" x14ac:dyDescent="0.2">
      <c r="B363" s="3325" t="s">
        <v>2983</v>
      </c>
      <c r="C363" s="3328" t="s">
        <v>3086</v>
      </c>
      <c r="D363" s="3331" t="s">
        <v>8</v>
      </c>
      <c r="E363" s="3333" t="s">
        <v>3012</v>
      </c>
      <c r="F363" s="3334"/>
      <c r="G363" s="3334"/>
      <c r="H363" s="3583"/>
      <c r="I363" s="3584" t="s">
        <v>2</v>
      </c>
    </row>
    <row r="364" spans="2:9" ht="47.25" customHeight="1" x14ac:dyDescent="0.2">
      <c r="B364" s="3326"/>
      <c r="C364" s="3329"/>
      <c r="D364" s="1459"/>
      <c r="E364" s="439"/>
      <c r="F364" s="908" t="s">
        <v>496</v>
      </c>
      <c r="G364" s="923" t="s">
        <v>2982</v>
      </c>
      <c r="H364" s="2116"/>
      <c r="I364" s="3621"/>
    </row>
    <row r="365" spans="2:9" ht="47.25" customHeight="1" x14ac:dyDescent="0.2">
      <c r="B365" s="3326"/>
      <c r="C365" s="3329"/>
      <c r="D365" s="1459"/>
      <c r="E365" s="439"/>
      <c r="F365" s="908" t="s">
        <v>497</v>
      </c>
      <c r="G365" s="923" t="s">
        <v>76</v>
      </c>
      <c r="H365" s="2116"/>
      <c r="I365" s="3621"/>
    </row>
    <row r="366" spans="2:9" ht="47.25" customHeight="1" x14ac:dyDescent="0.2">
      <c r="B366" s="3326"/>
      <c r="C366" s="3329"/>
      <c r="D366" s="1459"/>
      <c r="E366" s="439"/>
      <c r="F366" s="908" t="s">
        <v>1761</v>
      </c>
      <c r="G366" s="923" t="s">
        <v>2497</v>
      </c>
      <c r="H366" s="2116"/>
      <c r="I366" s="3621"/>
    </row>
    <row r="367" spans="2:9" ht="21" customHeight="1" x14ac:dyDescent="0.2">
      <c r="B367" s="3326"/>
      <c r="C367" s="3329"/>
      <c r="D367" s="1459"/>
      <c r="E367" s="1460" t="s">
        <v>2981</v>
      </c>
      <c r="F367" s="1461"/>
      <c r="G367" s="1461"/>
      <c r="H367" s="2116"/>
      <c r="I367" s="3621"/>
    </row>
    <row r="368" spans="2:9" ht="21" customHeight="1" x14ac:dyDescent="0.2">
      <c r="B368" s="3326"/>
      <c r="C368" s="3329"/>
      <c r="D368" s="1459"/>
      <c r="E368" s="1714" t="s">
        <v>2682</v>
      </c>
      <c r="F368" s="1714"/>
      <c r="G368" s="3335"/>
      <c r="H368" s="2116"/>
      <c r="I368" s="3621"/>
    </row>
    <row r="369" spans="2:9" ht="21" customHeight="1" thickBot="1" x14ac:dyDescent="0.25">
      <c r="B369" s="3327"/>
      <c r="C369" s="3330"/>
      <c r="D369" s="3332"/>
      <c r="E369" s="3336" t="s">
        <v>2969</v>
      </c>
      <c r="F369" s="3337"/>
      <c r="G369" s="3337"/>
      <c r="H369" s="3620"/>
      <c r="I369" s="3622"/>
    </row>
    <row r="370" spans="2:9" ht="21" customHeight="1" thickTop="1" x14ac:dyDescent="0.2">
      <c r="B370" s="3325" t="s">
        <v>2984</v>
      </c>
      <c r="C370" s="3328" t="s">
        <v>3087</v>
      </c>
      <c r="D370" s="3331" t="s">
        <v>2980</v>
      </c>
      <c r="E370" s="3333" t="s">
        <v>3012</v>
      </c>
      <c r="F370" s="3334"/>
      <c r="G370" s="3334"/>
      <c r="H370" s="3583"/>
      <c r="I370" s="3584" t="s">
        <v>2</v>
      </c>
    </row>
    <row r="371" spans="2:9" ht="47.25" customHeight="1" x14ac:dyDescent="0.2">
      <c r="B371" s="3326"/>
      <c r="C371" s="3329"/>
      <c r="D371" s="1459"/>
      <c r="E371" s="439"/>
      <c r="F371" s="908" t="s">
        <v>496</v>
      </c>
      <c r="G371" s="923" t="s">
        <v>2982</v>
      </c>
      <c r="H371" s="2116"/>
      <c r="I371" s="3621"/>
    </row>
    <row r="372" spans="2:9" ht="47.25" customHeight="1" x14ac:dyDescent="0.2">
      <c r="B372" s="3326"/>
      <c r="C372" s="3329"/>
      <c r="D372" s="1459"/>
      <c r="E372" s="439"/>
      <c r="F372" s="908" t="s">
        <v>497</v>
      </c>
      <c r="G372" s="923" t="s">
        <v>76</v>
      </c>
      <c r="H372" s="2116"/>
      <c r="I372" s="3621"/>
    </row>
    <row r="373" spans="2:9" ht="47.25" customHeight="1" x14ac:dyDescent="0.2">
      <c r="B373" s="3326"/>
      <c r="C373" s="3329"/>
      <c r="D373" s="1459"/>
      <c r="E373" s="439"/>
      <c r="F373" s="908" t="s">
        <v>1761</v>
      </c>
      <c r="G373" s="923" t="s">
        <v>2497</v>
      </c>
      <c r="H373" s="2116"/>
      <c r="I373" s="3621"/>
    </row>
    <row r="374" spans="2:9" ht="21" customHeight="1" x14ac:dyDescent="0.2">
      <c r="B374" s="3326"/>
      <c r="C374" s="3329"/>
      <c r="D374" s="1459"/>
      <c r="E374" s="1460" t="s">
        <v>3073</v>
      </c>
      <c r="F374" s="1461"/>
      <c r="G374" s="1461"/>
      <c r="H374" s="2116"/>
      <c r="I374" s="3621"/>
    </row>
    <row r="375" spans="2:9" ht="21" customHeight="1" x14ac:dyDescent="0.2">
      <c r="B375" s="3326"/>
      <c r="C375" s="3329"/>
      <c r="D375" s="1459"/>
      <c r="E375" s="1714" t="s">
        <v>2682</v>
      </c>
      <c r="F375" s="1714"/>
      <c r="G375" s="3335"/>
      <c r="H375" s="2116"/>
      <c r="I375" s="3621"/>
    </row>
    <row r="376" spans="2:9" ht="21" customHeight="1" thickBot="1" x14ac:dyDescent="0.25">
      <c r="B376" s="3327"/>
      <c r="C376" s="3330"/>
      <c r="D376" s="3332"/>
      <c r="E376" s="3336" t="s">
        <v>3070</v>
      </c>
      <c r="F376" s="3337"/>
      <c r="G376" s="3337"/>
      <c r="H376" s="3620"/>
      <c r="I376" s="3622"/>
    </row>
    <row r="377" spans="2:9" ht="21" customHeight="1" thickTop="1" x14ac:dyDescent="0.2">
      <c r="B377" s="3325" t="s">
        <v>2985</v>
      </c>
      <c r="C377" s="3328" t="s">
        <v>3071</v>
      </c>
      <c r="D377" s="3331" t="s">
        <v>8</v>
      </c>
      <c r="E377" s="3333" t="s">
        <v>3012</v>
      </c>
      <c r="F377" s="3334"/>
      <c r="G377" s="3334"/>
      <c r="H377" s="3583"/>
      <c r="I377" s="3584" t="s">
        <v>2</v>
      </c>
    </row>
    <row r="378" spans="2:9" ht="47.25" customHeight="1" x14ac:dyDescent="0.2">
      <c r="B378" s="3326"/>
      <c r="C378" s="3329"/>
      <c r="D378" s="1459"/>
      <c r="E378" s="439"/>
      <c r="F378" s="908" t="s">
        <v>496</v>
      </c>
      <c r="G378" s="923" t="s">
        <v>2982</v>
      </c>
      <c r="H378" s="2116"/>
      <c r="I378" s="3621"/>
    </row>
    <row r="379" spans="2:9" ht="47.25" customHeight="1" x14ac:dyDescent="0.2">
      <c r="B379" s="3326"/>
      <c r="C379" s="3329"/>
      <c r="D379" s="1459"/>
      <c r="E379" s="439"/>
      <c r="F379" s="908" t="s">
        <v>497</v>
      </c>
      <c r="G379" s="923" t="s">
        <v>125</v>
      </c>
      <c r="H379" s="2116"/>
      <c r="I379" s="3621"/>
    </row>
    <row r="380" spans="2:9" ht="47.25" customHeight="1" x14ac:dyDescent="0.2">
      <c r="B380" s="3326"/>
      <c r="C380" s="3329"/>
      <c r="D380" s="1459"/>
      <c r="E380" s="439"/>
      <c r="F380" s="908" t="s">
        <v>1761</v>
      </c>
      <c r="G380" s="923" t="s">
        <v>2497</v>
      </c>
      <c r="H380" s="2116"/>
      <c r="I380" s="3621"/>
    </row>
    <row r="381" spans="2:9" ht="21" customHeight="1" x14ac:dyDescent="0.2">
      <c r="B381" s="3326"/>
      <c r="C381" s="3329"/>
      <c r="D381" s="1459"/>
      <c r="E381" s="1460" t="s">
        <v>2981</v>
      </c>
      <c r="F381" s="1461"/>
      <c r="G381" s="1461"/>
      <c r="H381" s="2116"/>
      <c r="I381" s="3621"/>
    </row>
    <row r="382" spans="2:9" ht="21" customHeight="1" x14ac:dyDescent="0.2">
      <c r="B382" s="3326"/>
      <c r="C382" s="3329"/>
      <c r="D382" s="1459"/>
      <c r="E382" s="1714" t="s">
        <v>2682</v>
      </c>
      <c r="F382" s="1714"/>
      <c r="G382" s="3335"/>
      <c r="H382" s="2116"/>
      <c r="I382" s="3621"/>
    </row>
    <row r="383" spans="2:9" ht="21" customHeight="1" thickBot="1" x14ac:dyDescent="0.25">
      <c r="B383" s="3327"/>
      <c r="C383" s="3330"/>
      <c r="D383" s="3332"/>
      <c r="E383" s="3336" t="s">
        <v>2969</v>
      </c>
      <c r="F383" s="3337"/>
      <c r="G383" s="3337"/>
      <c r="H383" s="3620"/>
      <c r="I383" s="3622"/>
    </row>
    <row r="384" spans="2:9" ht="21" customHeight="1" thickTop="1" x14ac:dyDescent="0.2">
      <c r="B384" s="3325" t="s">
        <v>2986</v>
      </c>
      <c r="C384" s="3328" t="s">
        <v>3072</v>
      </c>
      <c r="D384" s="3331" t="s">
        <v>2980</v>
      </c>
      <c r="E384" s="3333" t="s">
        <v>3012</v>
      </c>
      <c r="F384" s="3334"/>
      <c r="G384" s="3334"/>
      <c r="H384" s="3583"/>
      <c r="I384" s="3584" t="s">
        <v>2</v>
      </c>
    </row>
    <row r="385" spans="2:9" ht="47.25" customHeight="1" x14ac:dyDescent="0.2">
      <c r="B385" s="3326"/>
      <c r="C385" s="3329"/>
      <c r="D385" s="1459"/>
      <c r="E385" s="439"/>
      <c r="F385" s="908" t="s">
        <v>496</v>
      </c>
      <c r="G385" s="923" t="s">
        <v>2982</v>
      </c>
      <c r="H385" s="2116"/>
      <c r="I385" s="3621"/>
    </row>
    <row r="386" spans="2:9" ht="47.25" customHeight="1" x14ac:dyDescent="0.2">
      <c r="B386" s="3326"/>
      <c r="C386" s="3329"/>
      <c r="D386" s="1459"/>
      <c r="E386" s="439"/>
      <c r="F386" s="908" t="s">
        <v>497</v>
      </c>
      <c r="G386" s="923" t="s">
        <v>125</v>
      </c>
      <c r="H386" s="2116"/>
      <c r="I386" s="3621"/>
    </row>
    <row r="387" spans="2:9" ht="47.25" customHeight="1" x14ac:dyDescent="0.2">
      <c r="B387" s="3326"/>
      <c r="C387" s="3329"/>
      <c r="D387" s="1459"/>
      <c r="E387" s="439"/>
      <c r="F387" s="908" t="s">
        <v>1761</v>
      </c>
      <c r="G387" s="923" t="s">
        <v>2497</v>
      </c>
      <c r="H387" s="2116"/>
      <c r="I387" s="3621"/>
    </row>
    <row r="388" spans="2:9" ht="21" customHeight="1" x14ac:dyDescent="0.2">
      <c r="B388" s="3326"/>
      <c r="C388" s="3329"/>
      <c r="D388" s="1459"/>
      <c r="E388" s="1460" t="s">
        <v>3073</v>
      </c>
      <c r="F388" s="1461"/>
      <c r="G388" s="1461"/>
      <c r="H388" s="2116"/>
      <c r="I388" s="3621"/>
    </row>
    <row r="389" spans="2:9" ht="21" customHeight="1" x14ac:dyDescent="0.2">
      <c r="B389" s="3326"/>
      <c r="C389" s="3329"/>
      <c r="D389" s="1459"/>
      <c r="E389" s="1714" t="s">
        <v>2682</v>
      </c>
      <c r="F389" s="1714"/>
      <c r="G389" s="3335"/>
      <c r="H389" s="2116"/>
      <c r="I389" s="3621"/>
    </row>
    <row r="390" spans="2:9" ht="21" customHeight="1" thickBot="1" x14ac:dyDescent="0.25">
      <c r="B390" s="3327"/>
      <c r="C390" s="3330"/>
      <c r="D390" s="3332"/>
      <c r="E390" s="3336" t="s">
        <v>3070</v>
      </c>
      <c r="F390" s="3337"/>
      <c r="G390" s="3337"/>
      <c r="H390" s="3620"/>
      <c r="I390" s="3622"/>
    </row>
    <row r="391" spans="2:9" ht="21" customHeight="1" thickTop="1" x14ac:dyDescent="0.2">
      <c r="B391" s="3325" t="s">
        <v>2987</v>
      </c>
      <c r="C391" s="3328" t="s">
        <v>3074</v>
      </c>
      <c r="D391" s="3331" t="s">
        <v>8</v>
      </c>
      <c r="E391" s="3333" t="s">
        <v>3012</v>
      </c>
      <c r="F391" s="3334"/>
      <c r="G391" s="3334"/>
      <c r="H391" s="3583"/>
      <c r="I391" s="3584" t="s">
        <v>2</v>
      </c>
    </row>
    <row r="392" spans="2:9" ht="47.25" customHeight="1" x14ac:dyDescent="0.2">
      <c r="B392" s="3326"/>
      <c r="C392" s="3329"/>
      <c r="D392" s="1459"/>
      <c r="E392" s="439"/>
      <c r="F392" s="908" t="s">
        <v>496</v>
      </c>
      <c r="G392" s="923" t="s">
        <v>341</v>
      </c>
      <c r="H392" s="2116"/>
      <c r="I392" s="3621"/>
    </row>
    <row r="393" spans="2:9" ht="47.25" customHeight="1" x14ac:dyDescent="0.2">
      <c r="B393" s="3326"/>
      <c r="C393" s="3329"/>
      <c r="D393" s="1459"/>
      <c r="E393" s="439"/>
      <c r="F393" s="908" t="s">
        <v>497</v>
      </c>
      <c r="G393" s="923" t="s">
        <v>646</v>
      </c>
      <c r="H393" s="2116"/>
      <c r="I393" s="3621"/>
    </row>
    <row r="394" spans="2:9" ht="47.25" customHeight="1" x14ac:dyDescent="0.2">
      <c r="B394" s="3326"/>
      <c r="C394" s="3329"/>
      <c r="D394" s="1459"/>
      <c r="E394" s="439"/>
      <c r="F394" s="908" t="s">
        <v>1761</v>
      </c>
      <c r="G394" s="923" t="s">
        <v>2497</v>
      </c>
      <c r="H394" s="2116"/>
      <c r="I394" s="3621"/>
    </row>
    <row r="395" spans="2:9" ht="21" customHeight="1" x14ac:dyDescent="0.2">
      <c r="B395" s="3326"/>
      <c r="C395" s="3329"/>
      <c r="D395" s="1459"/>
      <c r="E395" s="1460" t="s">
        <v>2981</v>
      </c>
      <c r="F395" s="1461"/>
      <c r="G395" s="1461"/>
      <c r="H395" s="2116"/>
      <c r="I395" s="3621"/>
    </row>
    <row r="396" spans="2:9" ht="21" customHeight="1" x14ac:dyDescent="0.2">
      <c r="B396" s="3326"/>
      <c r="C396" s="3329"/>
      <c r="D396" s="1459"/>
      <c r="E396" s="1714" t="s">
        <v>2682</v>
      </c>
      <c r="F396" s="1714"/>
      <c r="G396" s="3335"/>
      <c r="H396" s="2116"/>
      <c r="I396" s="3621"/>
    </row>
    <row r="397" spans="2:9" ht="21" customHeight="1" thickBot="1" x14ac:dyDescent="0.25">
      <c r="B397" s="3327"/>
      <c r="C397" s="3330"/>
      <c r="D397" s="3332"/>
      <c r="E397" s="3336" t="s">
        <v>2969</v>
      </c>
      <c r="F397" s="3337"/>
      <c r="G397" s="3337"/>
      <c r="H397" s="3620"/>
      <c r="I397" s="3622"/>
    </row>
    <row r="398" spans="2:9" ht="21" customHeight="1" thickTop="1" x14ac:dyDescent="0.2">
      <c r="B398" s="3325" t="s">
        <v>2988</v>
      </c>
      <c r="C398" s="3328" t="s">
        <v>3075</v>
      </c>
      <c r="D398" s="3331" t="s">
        <v>2980</v>
      </c>
      <c r="E398" s="3333" t="s">
        <v>3012</v>
      </c>
      <c r="F398" s="3334"/>
      <c r="G398" s="3334"/>
      <c r="H398" s="3583"/>
      <c r="I398" s="3584" t="s">
        <v>2</v>
      </c>
    </row>
    <row r="399" spans="2:9" ht="47.25" customHeight="1" x14ac:dyDescent="0.2">
      <c r="B399" s="3326"/>
      <c r="C399" s="3329"/>
      <c r="D399" s="1459"/>
      <c r="E399" s="439"/>
      <c r="F399" s="908" t="s">
        <v>496</v>
      </c>
      <c r="G399" s="923" t="s">
        <v>341</v>
      </c>
      <c r="H399" s="2116"/>
      <c r="I399" s="3621"/>
    </row>
    <row r="400" spans="2:9" ht="47.25" customHeight="1" x14ac:dyDescent="0.2">
      <c r="B400" s="3326"/>
      <c r="C400" s="3329"/>
      <c r="D400" s="1459"/>
      <c r="E400" s="439"/>
      <c r="F400" s="908" t="s">
        <v>497</v>
      </c>
      <c r="G400" s="923" t="s">
        <v>646</v>
      </c>
      <c r="H400" s="2116"/>
      <c r="I400" s="3621"/>
    </row>
    <row r="401" spans="2:9" ht="47.25" customHeight="1" x14ac:dyDescent="0.2">
      <c r="B401" s="3326"/>
      <c r="C401" s="3329"/>
      <c r="D401" s="1459"/>
      <c r="E401" s="439"/>
      <c r="F401" s="908" t="s">
        <v>1761</v>
      </c>
      <c r="G401" s="923" t="s">
        <v>2497</v>
      </c>
      <c r="H401" s="2116"/>
      <c r="I401" s="3621"/>
    </row>
    <row r="402" spans="2:9" ht="21" customHeight="1" x14ac:dyDescent="0.2">
      <c r="B402" s="3326"/>
      <c r="C402" s="3329"/>
      <c r="D402" s="1459"/>
      <c r="E402" s="1460" t="s">
        <v>3073</v>
      </c>
      <c r="F402" s="1461"/>
      <c r="G402" s="1461"/>
      <c r="H402" s="2116"/>
      <c r="I402" s="3621"/>
    </row>
    <row r="403" spans="2:9" ht="21" customHeight="1" x14ac:dyDescent="0.2">
      <c r="B403" s="3326"/>
      <c r="C403" s="3329"/>
      <c r="D403" s="1459"/>
      <c r="E403" s="1714" t="s">
        <v>2682</v>
      </c>
      <c r="F403" s="1714"/>
      <c r="G403" s="3335"/>
      <c r="H403" s="2116"/>
      <c r="I403" s="3621"/>
    </row>
    <row r="404" spans="2:9" ht="21" customHeight="1" thickBot="1" x14ac:dyDescent="0.25">
      <c r="B404" s="3327"/>
      <c r="C404" s="3330"/>
      <c r="D404" s="3332"/>
      <c r="E404" s="3336" t="s">
        <v>3070</v>
      </c>
      <c r="F404" s="3337"/>
      <c r="G404" s="3337"/>
      <c r="H404" s="3620"/>
      <c r="I404" s="3622"/>
    </row>
    <row r="405" spans="2:9" ht="21" customHeight="1" thickTop="1" x14ac:dyDescent="0.2">
      <c r="B405" s="3325" t="s">
        <v>2989</v>
      </c>
      <c r="C405" s="3328" t="s">
        <v>3076</v>
      </c>
      <c r="D405" s="3331" t="s">
        <v>8</v>
      </c>
      <c r="E405" s="3333" t="s">
        <v>3012</v>
      </c>
      <c r="F405" s="3334"/>
      <c r="G405" s="3334"/>
      <c r="H405" s="3583"/>
      <c r="I405" s="3584" t="s">
        <v>2</v>
      </c>
    </row>
    <row r="406" spans="2:9" ht="47.25" customHeight="1" x14ac:dyDescent="0.2">
      <c r="B406" s="3326"/>
      <c r="C406" s="3329"/>
      <c r="D406" s="1459"/>
      <c r="E406" s="439"/>
      <c r="F406" s="908" t="s">
        <v>496</v>
      </c>
      <c r="G406" s="923" t="s">
        <v>341</v>
      </c>
      <c r="H406" s="2116"/>
      <c r="I406" s="3621"/>
    </row>
    <row r="407" spans="2:9" ht="47.25" customHeight="1" x14ac:dyDescent="0.2">
      <c r="B407" s="3326"/>
      <c r="C407" s="3329"/>
      <c r="D407" s="1459"/>
      <c r="E407" s="439"/>
      <c r="F407" s="908" t="s">
        <v>497</v>
      </c>
      <c r="G407" s="923" t="s">
        <v>76</v>
      </c>
      <c r="H407" s="2116"/>
      <c r="I407" s="3621"/>
    </row>
    <row r="408" spans="2:9" ht="47.25" customHeight="1" x14ac:dyDescent="0.2">
      <c r="B408" s="3326"/>
      <c r="C408" s="3329"/>
      <c r="D408" s="1459"/>
      <c r="E408" s="439"/>
      <c r="F408" s="908" t="s">
        <v>1761</v>
      </c>
      <c r="G408" s="923" t="s">
        <v>2497</v>
      </c>
      <c r="H408" s="2116"/>
      <c r="I408" s="3621"/>
    </row>
    <row r="409" spans="2:9" ht="21" customHeight="1" x14ac:dyDescent="0.2">
      <c r="B409" s="3326"/>
      <c r="C409" s="3329"/>
      <c r="D409" s="1459"/>
      <c r="E409" s="1460" t="s">
        <v>2981</v>
      </c>
      <c r="F409" s="1461"/>
      <c r="G409" s="1461"/>
      <c r="H409" s="2116"/>
      <c r="I409" s="3621"/>
    </row>
    <row r="410" spans="2:9" ht="21" customHeight="1" x14ac:dyDescent="0.2">
      <c r="B410" s="3326"/>
      <c r="C410" s="3329"/>
      <c r="D410" s="1459"/>
      <c r="E410" s="1714" t="s">
        <v>2682</v>
      </c>
      <c r="F410" s="1714"/>
      <c r="G410" s="3335"/>
      <c r="H410" s="2116"/>
      <c r="I410" s="3621"/>
    </row>
    <row r="411" spans="2:9" ht="21" customHeight="1" thickBot="1" x14ac:dyDescent="0.25">
      <c r="B411" s="3327"/>
      <c r="C411" s="3330"/>
      <c r="D411" s="3332"/>
      <c r="E411" s="3336" t="s">
        <v>2969</v>
      </c>
      <c r="F411" s="3337"/>
      <c r="G411" s="3337"/>
      <c r="H411" s="3620"/>
      <c r="I411" s="3622"/>
    </row>
    <row r="412" spans="2:9" ht="21" customHeight="1" thickTop="1" x14ac:dyDescent="0.2">
      <c r="B412" s="3325" t="s">
        <v>2990</v>
      </c>
      <c r="C412" s="3328" t="s">
        <v>3077</v>
      </c>
      <c r="D412" s="3331" t="s">
        <v>2980</v>
      </c>
      <c r="E412" s="3333" t="s">
        <v>3012</v>
      </c>
      <c r="F412" s="3334"/>
      <c r="G412" s="3334"/>
      <c r="H412" s="3583"/>
      <c r="I412" s="3584" t="s">
        <v>2</v>
      </c>
    </row>
    <row r="413" spans="2:9" ht="47.25" customHeight="1" x14ac:dyDescent="0.2">
      <c r="B413" s="3326"/>
      <c r="C413" s="3329"/>
      <c r="D413" s="1459"/>
      <c r="E413" s="439"/>
      <c r="F413" s="908" t="s">
        <v>496</v>
      </c>
      <c r="G413" s="923" t="s">
        <v>341</v>
      </c>
      <c r="H413" s="2116"/>
      <c r="I413" s="3621"/>
    </row>
    <row r="414" spans="2:9" ht="47.25" customHeight="1" x14ac:dyDescent="0.2">
      <c r="B414" s="3326"/>
      <c r="C414" s="3329"/>
      <c r="D414" s="1459"/>
      <c r="E414" s="439"/>
      <c r="F414" s="908" t="s">
        <v>497</v>
      </c>
      <c r="G414" s="923" t="s">
        <v>76</v>
      </c>
      <c r="H414" s="2116"/>
      <c r="I414" s="3621"/>
    </row>
    <row r="415" spans="2:9" ht="47.25" customHeight="1" x14ac:dyDescent="0.2">
      <c r="B415" s="3326"/>
      <c r="C415" s="3329"/>
      <c r="D415" s="1459"/>
      <c r="E415" s="439"/>
      <c r="F415" s="908" t="s">
        <v>1761</v>
      </c>
      <c r="G415" s="923" t="s">
        <v>2497</v>
      </c>
      <c r="H415" s="2116"/>
      <c r="I415" s="3621"/>
    </row>
    <row r="416" spans="2:9" ht="21" customHeight="1" x14ac:dyDescent="0.2">
      <c r="B416" s="3326"/>
      <c r="C416" s="3329"/>
      <c r="D416" s="1459"/>
      <c r="E416" s="1460" t="s">
        <v>3073</v>
      </c>
      <c r="F416" s="1461"/>
      <c r="G416" s="1461"/>
      <c r="H416" s="2116"/>
      <c r="I416" s="3621"/>
    </row>
    <row r="417" spans="2:9" ht="21" customHeight="1" x14ac:dyDescent="0.2">
      <c r="B417" s="3326"/>
      <c r="C417" s="3329"/>
      <c r="D417" s="1459"/>
      <c r="E417" s="1714" t="s">
        <v>2682</v>
      </c>
      <c r="F417" s="1714"/>
      <c r="G417" s="3335"/>
      <c r="H417" s="2116"/>
      <c r="I417" s="3621"/>
    </row>
    <row r="418" spans="2:9" ht="21" customHeight="1" thickBot="1" x14ac:dyDescent="0.25">
      <c r="B418" s="3327"/>
      <c r="C418" s="3330"/>
      <c r="D418" s="3332"/>
      <c r="E418" s="3336" t="s">
        <v>3070</v>
      </c>
      <c r="F418" s="3337"/>
      <c r="G418" s="3337"/>
      <c r="H418" s="3620"/>
      <c r="I418" s="3622"/>
    </row>
    <row r="419" spans="2:9" ht="21" customHeight="1" thickTop="1" x14ac:dyDescent="0.2">
      <c r="B419" s="3325" t="s">
        <v>2991</v>
      </c>
      <c r="C419" s="3328" t="s">
        <v>3078</v>
      </c>
      <c r="D419" s="3331" t="s">
        <v>8</v>
      </c>
      <c r="E419" s="3333" t="s">
        <v>3012</v>
      </c>
      <c r="F419" s="3334"/>
      <c r="G419" s="3334"/>
      <c r="H419" s="3583"/>
      <c r="I419" s="3584" t="s">
        <v>2</v>
      </c>
    </row>
    <row r="420" spans="2:9" ht="47.25" customHeight="1" x14ac:dyDescent="0.2">
      <c r="B420" s="3326"/>
      <c r="C420" s="3329"/>
      <c r="D420" s="1459"/>
      <c r="E420" s="439"/>
      <c r="F420" s="908" t="s">
        <v>496</v>
      </c>
      <c r="G420" s="923" t="s">
        <v>341</v>
      </c>
      <c r="H420" s="2116"/>
      <c r="I420" s="3621"/>
    </row>
    <row r="421" spans="2:9" ht="47.25" customHeight="1" x14ac:dyDescent="0.2">
      <c r="B421" s="3326"/>
      <c r="C421" s="3329"/>
      <c r="D421" s="1459"/>
      <c r="E421" s="439"/>
      <c r="F421" s="908" t="s">
        <v>497</v>
      </c>
      <c r="G421" s="923" t="s">
        <v>125</v>
      </c>
      <c r="H421" s="2116"/>
      <c r="I421" s="3621"/>
    </row>
    <row r="422" spans="2:9" ht="47.25" customHeight="1" x14ac:dyDescent="0.2">
      <c r="B422" s="3326"/>
      <c r="C422" s="3329"/>
      <c r="D422" s="1459"/>
      <c r="E422" s="439"/>
      <c r="F422" s="908" t="s">
        <v>1761</v>
      </c>
      <c r="G422" s="923" t="s">
        <v>2497</v>
      </c>
      <c r="H422" s="2116"/>
      <c r="I422" s="3621"/>
    </row>
    <row r="423" spans="2:9" ht="21" customHeight="1" x14ac:dyDescent="0.2">
      <c r="B423" s="3326"/>
      <c r="C423" s="3329"/>
      <c r="D423" s="1459"/>
      <c r="E423" s="1460" t="s">
        <v>2981</v>
      </c>
      <c r="F423" s="1461"/>
      <c r="G423" s="1461"/>
      <c r="H423" s="2116"/>
      <c r="I423" s="3621"/>
    </row>
    <row r="424" spans="2:9" ht="21" customHeight="1" x14ac:dyDescent="0.2">
      <c r="B424" s="3326"/>
      <c r="C424" s="3329"/>
      <c r="D424" s="1459"/>
      <c r="E424" s="1714" t="s">
        <v>2682</v>
      </c>
      <c r="F424" s="1714"/>
      <c r="G424" s="3335"/>
      <c r="H424" s="2116"/>
      <c r="I424" s="3621"/>
    </row>
    <row r="425" spans="2:9" ht="21" customHeight="1" thickBot="1" x14ac:dyDescent="0.25">
      <c r="B425" s="3327"/>
      <c r="C425" s="3330"/>
      <c r="D425" s="3332"/>
      <c r="E425" s="3336" t="s">
        <v>2969</v>
      </c>
      <c r="F425" s="3337"/>
      <c r="G425" s="3337"/>
      <c r="H425" s="3620"/>
      <c r="I425" s="3622"/>
    </row>
    <row r="426" spans="2:9" ht="21" customHeight="1" thickTop="1" x14ac:dyDescent="0.2">
      <c r="B426" s="3325" t="s">
        <v>2992</v>
      </c>
      <c r="C426" s="3328" t="s">
        <v>3079</v>
      </c>
      <c r="D426" s="3331" t="s">
        <v>2980</v>
      </c>
      <c r="E426" s="3333" t="s">
        <v>3012</v>
      </c>
      <c r="F426" s="3334"/>
      <c r="G426" s="3334"/>
      <c r="H426" s="3583"/>
      <c r="I426" s="3584" t="s">
        <v>2</v>
      </c>
    </row>
    <row r="427" spans="2:9" ht="47.25" customHeight="1" x14ac:dyDescent="0.2">
      <c r="B427" s="3326"/>
      <c r="C427" s="3329"/>
      <c r="D427" s="1459"/>
      <c r="E427" s="439"/>
      <c r="F427" s="908" t="s">
        <v>496</v>
      </c>
      <c r="G427" s="923" t="s">
        <v>341</v>
      </c>
      <c r="H427" s="2116"/>
      <c r="I427" s="3621"/>
    </row>
    <row r="428" spans="2:9" ht="47.25" customHeight="1" x14ac:dyDescent="0.2">
      <c r="B428" s="3326"/>
      <c r="C428" s="3329"/>
      <c r="D428" s="1459"/>
      <c r="E428" s="439"/>
      <c r="F428" s="908" t="s">
        <v>497</v>
      </c>
      <c r="G428" s="923" t="s">
        <v>125</v>
      </c>
      <c r="H428" s="2116"/>
      <c r="I428" s="3621"/>
    </row>
    <row r="429" spans="2:9" ht="47.25" customHeight="1" x14ac:dyDescent="0.2">
      <c r="B429" s="3326"/>
      <c r="C429" s="3329"/>
      <c r="D429" s="1459"/>
      <c r="E429" s="439"/>
      <c r="F429" s="908" t="s">
        <v>1761</v>
      </c>
      <c r="G429" s="923" t="s">
        <v>2497</v>
      </c>
      <c r="H429" s="2116"/>
      <c r="I429" s="3621"/>
    </row>
    <row r="430" spans="2:9" ht="21" customHeight="1" x14ac:dyDescent="0.2">
      <c r="B430" s="3326"/>
      <c r="C430" s="3329"/>
      <c r="D430" s="1459"/>
      <c r="E430" s="1460" t="s">
        <v>3073</v>
      </c>
      <c r="F430" s="1461"/>
      <c r="G430" s="1461"/>
      <c r="H430" s="2116"/>
      <c r="I430" s="3621"/>
    </row>
    <row r="431" spans="2:9" ht="21" customHeight="1" x14ac:dyDescent="0.2">
      <c r="B431" s="3326"/>
      <c r="C431" s="3329"/>
      <c r="D431" s="1459"/>
      <c r="E431" s="1714" t="s">
        <v>2682</v>
      </c>
      <c r="F431" s="1714"/>
      <c r="G431" s="3335"/>
      <c r="H431" s="2116"/>
      <c r="I431" s="3621"/>
    </row>
    <row r="432" spans="2:9" ht="21" customHeight="1" thickBot="1" x14ac:dyDescent="0.25">
      <c r="B432" s="3327"/>
      <c r="C432" s="3330"/>
      <c r="D432" s="3332"/>
      <c r="E432" s="3336" t="s">
        <v>3070</v>
      </c>
      <c r="F432" s="3337"/>
      <c r="G432" s="3337"/>
      <c r="H432" s="3620"/>
      <c r="I432" s="3622"/>
    </row>
    <row r="433" spans="2:9" ht="21" customHeight="1" thickTop="1" x14ac:dyDescent="0.2">
      <c r="B433" s="3325" t="s">
        <v>2993</v>
      </c>
      <c r="C433" s="3328" t="s">
        <v>3088</v>
      </c>
      <c r="D433" s="3331" t="s">
        <v>8</v>
      </c>
      <c r="E433" s="3333" t="s">
        <v>3012</v>
      </c>
      <c r="F433" s="3334"/>
      <c r="G433" s="3334"/>
      <c r="H433" s="3583"/>
      <c r="I433" s="3584" t="s">
        <v>2</v>
      </c>
    </row>
    <row r="434" spans="2:9" ht="47.25" customHeight="1" x14ac:dyDescent="0.2">
      <c r="B434" s="3326"/>
      <c r="C434" s="3329"/>
      <c r="D434" s="1459"/>
      <c r="E434" s="439"/>
      <c r="F434" s="908" t="s">
        <v>496</v>
      </c>
      <c r="G434" s="923" t="s">
        <v>2995</v>
      </c>
      <c r="H434" s="2116"/>
      <c r="I434" s="3621"/>
    </row>
    <row r="435" spans="2:9" ht="47.25" customHeight="1" x14ac:dyDescent="0.2">
      <c r="B435" s="3326"/>
      <c r="C435" s="3329"/>
      <c r="D435" s="1459"/>
      <c r="E435" s="439"/>
      <c r="F435" s="908" t="s">
        <v>1761</v>
      </c>
      <c r="G435" s="923" t="s">
        <v>2497</v>
      </c>
      <c r="H435" s="2116"/>
      <c r="I435" s="3621"/>
    </row>
    <row r="436" spans="2:9" ht="21" customHeight="1" x14ac:dyDescent="0.2">
      <c r="B436" s="3326"/>
      <c r="C436" s="3329"/>
      <c r="D436" s="1459"/>
      <c r="E436" s="1460" t="s">
        <v>2981</v>
      </c>
      <c r="F436" s="1461"/>
      <c r="G436" s="1461"/>
      <c r="H436" s="2116"/>
      <c r="I436" s="3621"/>
    </row>
    <row r="437" spans="2:9" ht="21" customHeight="1" x14ac:dyDescent="0.2">
      <c r="B437" s="3326"/>
      <c r="C437" s="3329"/>
      <c r="D437" s="1459"/>
      <c r="E437" s="1714" t="s">
        <v>2682</v>
      </c>
      <c r="F437" s="1714"/>
      <c r="G437" s="3335"/>
      <c r="H437" s="2116"/>
      <c r="I437" s="3621"/>
    </row>
    <row r="438" spans="2:9" ht="21" customHeight="1" thickBot="1" x14ac:dyDescent="0.25">
      <c r="B438" s="3327"/>
      <c r="C438" s="3330"/>
      <c r="D438" s="3332"/>
      <c r="E438" s="3336" t="s">
        <v>2969</v>
      </c>
      <c r="F438" s="3337"/>
      <c r="G438" s="3337"/>
      <c r="H438" s="3620"/>
      <c r="I438" s="3622"/>
    </row>
    <row r="439" spans="2:9" ht="21" customHeight="1" thickTop="1" x14ac:dyDescent="0.2">
      <c r="B439" s="3325" t="s">
        <v>2994</v>
      </c>
      <c r="C439" s="3328" t="s">
        <v>3089</v>
      </c>
      <c r="D439" s="3331" t="s">
        <v>2980</v>
      </c>
      <c r="E439" s="3333" t="s">
        <v>3012</v>
      </c>
      <c r="F439" s="3334"/>
      <c r="G439" s="3334"/>
      <c r="H439" s="3583"/>
      <c r="I439" s="3584" t="s">
        <v>2</v>
      </c>
    </row>
    <row r="440" spans="2:9" ht="47.25" customHeight="1" x14ac:dyDescent="0.2">
      <c r="B440" s="3326"/>
      <c r="C440" s="3329"/>
      <c r="D440" s="1459"/>
      <c r="E440" s="439"/>
      <c r="F440" s="908" t="s">
        <v>496</v>
      </c>
      <c r="G440" s="923" t="s">
        <v>2995</v>
      </c>
      <c r="H440" s="2116"/>
      <c r="I440" s="3621"/>
    </row>
    <row r="441" spans="2:9" ht="47.25" customHeight="1" x14ac:dyDescent="0.2">
      <c r="B441" s="3326"/>
      <c r="C441" s="3329"/>
      <c r="D441" s="1459"/>
      <c r="E441" s="439"/>
      <c r="F441" s="908" t="s">
        <v>1761</v>
      </c>
      <c r="G441" s="923" t="s">
        <v>2497</v>
      </c>
      <c r="H441" s="2116"/>
      <c r="I441" s="3621"/>
    </row>
    <row r="442" spans="2:9" ht="21" customHeight="1" x14ac:dyDescent="0.2">
      <c r="B442" s="3326"/>
      <c r="C442" s="3329"/>
      <c r="D442" s="1459"/>
      <c r="E442" s="1460" t="s">
        <v>3073</v>
      </c>
      <c r="F442" s="1461"/>
      <c r="G442" s="1461"/>
      <c r="H442" s="2116"/>
      <c r="I442" s="3621"/>
    </row>
    <row r="443" spans="2:9" ht="21" customHeight="1" x14ac:dyDescent="0.2">
      <c r="B443" s="3326"/>
      <c r="C443" s="3329"/>
      <c r="D443" s="1459"/>
      <c r="E443" s="1714" t="s">
        <v>2682</v>
      </c>
      <c r="F443" s="1714"/>
      <c r="G443" s="3335"/>
      <c r="H443" s="2116"/>
      <c r="I443" s="3621"/>
    </row>
    <row r="444" spans="2:9" ht="21" customHeight="1" thickBot="1" x14ac:dyDescent="0.25">
      <c r="B444" s="3327"/>
      <c r="C444" s="3330"/>
      <c r="D444" s="3332"/>
      <c r="E444" s="3336" t="s">
        <v>3070</v>
      </c>
      <c r="F444" s="3337"/>
      <c r="G444" s="3337"/>
      <c r="H444" s="3620"/>
      <c r="I444" s="3622"/>
    </row>
    <row r="445" spans="2:9" ht="21" customHeight="1" thickTop="1" x14ac:dyDescent="0.2">
      <c r="B445" s="3325" t="s">
        <v>2996</v>
      </c>
      <c r="C445" s="3328" t="s">
        <v>3090</v>
      </c>
      <c r="D445" s="3331" t="s">
        <v>8</v>
      </c>
      <c r="E445" s="3333" t="s">
        <v>3012</v>
      </c>
      <c r="F445" s="3334"/>
      <c r="G445" s="3334"/>
      <c r="H445" s="3583"/>
      <c r="I445" s="3584" t="s">
        <v>2</v>
      </c>
    </row>
    <row r="446" spans="2:9" ht="47.25" customHeight="1" x14ac:dyDescent="0.2">
      <c r="B446" s="3326"/>
      <c r="C446" s="3329"/>
      <c r="D446" s="1459"/>
      <c r="E446" s="439"/>
      <c r="F446" s="908" t="s">
        <v>496</v>
      </c>
      <c r="G446" s="1234" t="s">
        <v>4016</v>
      </c>
      <c r="H446" s="2116"/>
      <c r="I446" s="3621"/>
    </row>
    <row r="447" spans="2:9" ht="47.25" customHeight="1" x14ac:dyDescent="0.2">
      <c r="B447" s="3326"/>
      <c r="C447" s="3329"/>
      <c r="D447" s="1459"/>
      <c r="E447" s="439"/>
      <c r="F447" s="908" t="s">
        <v>1761</v>
      </c>
      <c r="G447" s="923" t="s">
        <v>2497</v>
      </c>
      <c r="H447" s="2116"/>
      <c r="I447" s="3621"/>
    </row>
    <row r="448" spans="2:9" ht="21" customHeight="1" x14ac:dyDescent="0.2">
      <c r="B448" s="3326"/>
      <c r="C448" s="3329"/>
      <c r="D448" s="1459"/>
      <c r="E448" s="1460" t="s">
        <v>2981</v>
      </c>
      <c r="F448" s="1461"/>
      <c r="G448" s="1461"/>
      <c r="H448" s="2116"/>
      <c r="I448" s="3621"/>
    </row>
    <row r="449" spans="2:9" ht="21" customHeight="1" x14ac:dyDescent="0.2">
      <c r="B449" s="3326"/>
      <c r="C449" s="3329"/>
      <c r="D449" s="1459"/>
      <c r="E449" s="1714" t="s">
        <v>2682</v>
      </c>
      <c r="F449" s="1714"/>
      <c r="G449" s="3335"/>
      <c r="H449" s="2116"/>
      <c r="I449" s="3621"/>
    </row>
    <row r="450" spans="2:9" ht="21" customHeight="1" thickBot="1" x14ac:dyDescent="0.25">
      <c r="B450" s="3327"/>
      <c r="C450" s="3330"/>
      <c r="D450" s="3332"/>
      <c r="E450" s="3336" t="s">
        <v>2969</v>
      </c>
      <c r="F450" s="3337"/>
      <c r="G450" s="3337"/>
      <c r="H450" s="3620"/>
      <c r="I450" s="3622"/>
    </row>
    <row r="451" spans="2:9" ht="21" customHeight="1" thickTop="1" x14ac:dyDescent="0.2">
      <c r="B451" s="3325" t="s">
        <v>2997</v>
      </c>
      <c r="C451" s="3328" t="s">
        <v>3091</v>
      </c>
      <c r="D451" s="3331" t="s">
        <v>2980</v>
      </c>
      <c r="E451" s="3333" t="s">
        <v>3012</v>
      </c>
      <c r="F451" s="3334"/>
      <c r="G451" s="3334"/>
      <c r="H451" s="3583"/>
      <c r="I451" s="3584" t="s">
        <v>2</v>
      </c>
    </row>
    <row r="452" spans="2:9" ht="47.25" customHeight="1" x14ac:dyDescent="0.2">
      <c r="B452" s="3326"/>
      <c r="C452" s="3329"/>
      <c r="D452" s="1459"/>
      <c r="E452" s="439"/>
      <c r="F452" s="908" t="s">
        <v>496</v>
      </c>
      <c r="G452" s="1234" t="s">
        <v>4016</v>
      </c>
      <c r="H452" s="2116"/>
      <c r="I452" s="3621"/>
    </row>
    <row r="453" spans="2:9" ht="47.25" customHeight="1" x14ac:dyDescent="0.2">
      <c r="B453" s="3326"/>
      <c r="C453" s="3329"/>
      <c r="D453" s="1459"/>
      <c r="E453" s="439"/>
      <c r="F453" s="908" t="s">
        <v>1761</v>
      </c>
      <c r="G453" s="923" t="s">
        <v>2497</v>
      </c>
      <c r="H453" s="2116"/>
      <c r="I453" s="3621"/>
    </row>
    <row r="454" spans="2:9" ht="21" customHeight="1" x14ac:dyDescent="0.2">
      <c r="B454" s="3326"/>
      <c r="C454" s="3329"/>
      <c r="D454" s="1459"/>
      <c r="E454" s="1460" t="s">
        <v>3073</v>
      </c>
      <c r="F454" s="1461"/>
      <c r="G454" s="1461"/>
      <c r="H454" s="2116"/>
      <c r="I454" s="3621"/>
    </row>
    <row r="455" spans="2:9" ht="21" customHeight="1" x14ac:dyDescent="0.2">
      <c r="B455" s="3326"/>
      <c r="C455" s="3329"/>
      <c r="D455" s="1459"/>
      <c r="E455" s="1714" t="s">
        <v>2682</v>
      </c>
      <c r="F455" s="1714"/>
      <c r="G455" s="3335"/>
      <c r="H455" s="2116"/>
      <c r="I455" s="3621"/>
    </row>
    <row r="456" spans="2:9" ht="21" customHeight="1" thickBot="1" x14ac:dyDescent="0.25">
      <c r="B456" s="3327"/>
      <c r="C456" s="3330"/>
      <c r="D456" s="3332"/>
      <c r="E456" s="3336" t="s">
        <v>3070</v>
      </c>
      <c r="F456" s="3337"/>
      <c r="G456" s="3337"/>
      <c r="H456" s="3620"/>
      <c r="I456" s="3622"/>
    </row>
    <row r="457" spans="2:9" ht="21" customHeight="1" thickTop="1" x14ac:dyDescent="0.2">
      <c r="B457" s="3325" t="s">
        <v>2999</v>
      </c>
      <c r="C457" s="3328" t="s">
        <v>3094</v>
      </c>
      <c r="D457" s="3331" t="s">
        <v>8</v>
      </c>
      <c r="E457" s="3333" t="s">
        <v>3012</v>
      </c>
      <c r="F457" s="3334"/>
      <c r="G457" s="3334"/>
      <c r="H457" s="3583"/>
      <c r="I457" s="3584" t="s">
        <v>2</v>
      </c>
    </row>
    <row r="458" spans="2:9" ht="47.25" customHeight="1" x14ac:dyDescent="0.2">
      <c r="B458" s="3326"/>
      <c r="C458" s="3329"/>
      <c r="D458" s="1459"/>
      <c r="E458" s="439"/>
      <c r="F458" s="908" t="s">
        <v>496</v>
      </c>
      <c r="G458" s="923" t="s">
        <v>3000</v>
      </c>
      <c r="H458" s="2116"/>
      <c r="I458" s="3621"/>
    </row>
    <row r="459" spans="2:9" ht="47.25" customHeight="1" x14ac:dyDescent="0.2">
      <c r="B459" s="3326"/>
      <c r="C459" s="3329"/>
      <c r="D459" s="1459"/>
      <c r="E459" s="439"/>
      <c r="F459" s="908" t="s">
        <v>1761</v>
      </c>
      <c r="G459" s="923" t="s">
        <v>2497</v>
      </c>
      <c r="H459" s="2116"/>
      <c r="I459" s="3621"/>
    </row>
    <row r="460" spans="2:9" ht="21" customHeight="1" x14ac:dyDescent="0.2">
      <c r="B460" s="3326"/>
      <c r="C460" s="3329"/>
      <c r="D460" s="1459"/>
      <c r="E460" s="1460" t="s">
        <v>2981</v>
      </c>
      <c r="F460" s="1461"/>
      <c r="G460" s="1461"/>
      <c r="H460" s="2116"/>
      <c r="I460" s="3621"/>
    </row>
    <row r="461" spans="2:9" ht="21" customHeight="1" x14ac:dyDescent="0.2">
      <c r="B461" s="3326"/>
      <c r="C461" s="3329"/>
      <c r="D461" s="1459"/>
      <c r="E461" s="1714" t="s">
        <v>2682</v>
      </c>
      <c r="F461" s="1714"/>
      <c r="G461" s="3335"/>
      <c r="H461" s="2116"/>
      <c r="I461" s="3621"/>
    </row>
    <row r="462" spans="2:9" ht="21" customHeight="1" thickBot="1" x14ac:dyDescent="0.25">
      <c r="B462" s="3327"/>
      <c r="C462" s="3330"/>
      <c r="D462" s="3332"/>
      <c r="E462" s="3336" t="s">
        <v>2969</v>
      </c>
      <c r="F462" s="3337"/>
      <c r="G462" s="3337"/>
      <c r="H462" s="3620"/>
      <c r="I462" s="3622"/>
    </row>
    <row r="463" spans="2:9" ht="21" customHeight="1" thickTop="1" x14ac:dyDescent="0.2">
      <c r="B463" s="3325" t="s">
        <v>2998</v>
      </c>
      <c r="C463" s="3328" t="s">
        <v>3095</v>
      </c>
      <c r="D463" s="3331" t="s">
        <v>2980</v>
      </c>
      <c r="E463" s="3333" t="s">
        <v>3012</v>
      </c>
      <c r="F463" s="3334"/>
      <c r="G463" s="3334"/>
      <c r="H463" s="3583"/>
      <c r="I463" s="3584" t="s">
        <v>2</v>
      </c>
    </row>
    <row r="464" spans="2:9" ht="47.25" customHeight="1" x14ac:dyDescent="0.2">
      <c r="B464" s="3326"/>
      <c r="C464" s="3329"/>
      <c r="D464" s="1459"/>
      <c r="E464" s="439"/>
      <c r="F464" s="908" t="s">
        <v>496</v>
      </c>
      <c r="G464" s="923" t="s">
        <v>3000</v>
      </c>
      <c r="H464" s="2116"/>
      <c r="I464" s="3621"/>
    </row>
    <row r="465" spans="2:9" ht="47.25" customHeight="1" x14ac:dyDescent="0.2">
      <c r="B465" s="3326"/>
      <c r="C465" s="3329"/>
      <c r="D465" s="1459"/>
      <c r="E465" s="439"/>
      <c r="F465" s="908" t="s">
        <v>1761</v>
      </c>
      <c r="G465" s="923" t="s">
        <v>2497</v>
      </c>
      <c r="H465" s="2116"/>
      <c r="I465" s="3621"/>
    </row>
    <row r="466" spans="2:9" ht="21" customHeight="1" x14ac:dyDescent="0.2">
      <c r="B466" s="3326"/>
      <c r="C466" s="3329"/>
      <c r="D466" s="1459"/>
      <c r="E466" s="1460" t="s">
        <v>3073</v>
      </c>
      <c r="F466" s="1461"/>
      <c r="G466" s="1461"/>
      <c r="H466" s="2116"/>
      <c r="I466" s="3621"/>
    </row>
    <row r="467" spans="2:9" ht="21" customHeight="1" x14ac:dyDescent="0.2">
      <c r="B467" s="3326"/>
      <c r="C467" s="3329"/>
      <c r="D467" s="1459"/>
      <c r="E467" s="1714" t="s">
        <v>2682</v>
      </c>
      <c r="F467" s="1714"/>
      <c r="G467" s="3335"/>
      <c r="H467" s="2116"/>
      <c r="I467" s="3621"/>
    </row>
    <row r="468" spans="2:9" ht="21" customHeight="1" thickBot="1" x14ac:dyDescent="0.25">
      <c r="B468" s="3327"/>
      <c r="C468" s="3330"/>
      <c r="D468" s="3332"/>
      <c r="E468" s="3336" t="s">
        <v>3070</v>
      </c>
      <c r="F468" s="3337"/>
      <c r="G468" s="3337"/>
      <c r="H468" s="3620"/>
      <c r="I468" s="3622"/>
    </row>
    <row r="469" spans="2:9" ht="21" customHeight="1" thickTop="1" x14ac:dyDescent="0.2">
      <c r="B469" s="3325" t="s">
        <v>3001</v>
      </c>
      <c r="C469" s="3328" t="s">
        <v>3096</v>
      </c>
      <c r="D469" s="3331" t="s">
        <v>8</v>
      </c>
      <c r="E469" s="3333" t="s">
        <v>3012</v>
      </c>
      <c r="F469" s="3334"/>
      <c r="G469" s="3334"/>
      <c r="H469" s="3583"/>
      <c r="I469" s="3584" t="s">
        <v>2</v>
      </c>
    </row>
    <row r="470" spans="2:9" ht="47.25" customHeight="1" x14ac:dyDescent="0.2">
      <c r="B470" s="3326"/>
      <c r="C470" s="3329"/>
      <c r="D470" s="1459"/>
      <c r="E470" s="439"/>
      <c r="F470" s="908" t="s">
        <v>496</v>
      </c>
      <c r="G470" s="923" t="s">
        <v>3003</v>
      </c>
      <c r="H470" s="2116"/>
      <c r="I470" s="3621"/>
    </row>
    <row r="471" spans="2:9" ht="47.25" customHeight="1" x14ac:dyDescent="0.2">
      <c r="B471" s="3326"/>
      <c r="C471" s="3329"/>
      <c r="D471" s="1459"/>
      <c r="E471" s="439"/>
      <c r="F471" s="908" t="s">
        <v>1761</v>
      </c>
      <c r="G471" s="923" t="s">
        <v>2497</v>
      </c>
      <c r="H471" s="2116"/>
      <c r="I471" s="3621"/>
    </row>
    <row r="472" spans="2:9" ht="21" customHeight="1" x14ac:dyDescent="0.2">
      <c r="B472" s="3326"/>
      <c r="C472" s="3329"/>
      <c r="D472" s="1459"/>
      <c r="E472" s="1460" t="s">
        <v>2981</v>
      </c>
      <c r="F472" s="1461"/>
      <c r="G472" s="1461"/>
      <c r="H472" s="2116"/>
      <c r="I472" s="3621"/>
    </row>
    <row r="473" spans="2:9" ht="21" customHeight="1" x14ac:dyDescent="0.2">
      <c r="B473" s="3326"/>
      <c r="C473" s="3329"/>
      <c r="D473" s="1459"/>
      <c r="E473" s="1714" t="s">
        <v>2682</v>
      </c>
      <c r="F473" s="1714"/>
      <c r="G473" s="3335"/>
      <c r="H473" s="2116"/>
      <c r="I473" s="3621"/>
    </row>
    <row r="474" spans="2:9" ht="21" customHeight="1" thickBot="1" x14ac:dyDescent="0.25">
      <c r="B474" s="3327"/>
      <c r="C474" s="3330"/>
      <c r="D474" s="3332"/>
      <c r="E474" s="3336" t="s">
        <v>2969</v>
      </c>
      <c r="F474" s="3337"/>
      <c r="G474" s="3337"/>
      <c r="H474" s="3620"/>
      <c r="I474" s="3622"/>
    </row>
    <row r="475" spans="2:9" ht="21" customHeight="1" thickTop="1" x14ac:dyDescent="0.2">
      <c r="B475" s="3325" t="s">
        <v>3002</v>
      </c>
      <c r="C475" s="3328" t="s">
        <v>3097</v>
      </c>
      <c r="D475" s="3331" t="s">
        <v>2980</v>
      </c>
      <c r="E475" s="3333" t="s">
        <v>3012</v>
      </c>
      <c r="F475" s="3334"/>
      <c r="G475" s="3334"/>
      <c r="H475" s="3583"/>
      <c r="I475" s="3584" t="s">
        <v>2</v>
      </c>
    </row>
    <row r="476" spans="2:9" ht="47.25" customHeight="1" x14ac:dyDescent="0.2">
      <c r="B476" s="3326"/>
      <c r="C476" s="3329"/>
      <c r="D476" s="1459"/>
      <c r="E476" s="439"/>
      <c r="F476" s="908" t="s">
        <v>496</v>
      </c>
      <c r="G476" s="923" t="s">
        <v>3003</v>
      </c>
      <c r="H476" s="2116"/>
      <c r="I476" s="3621"/>
    </row>
    <row r="477" spans="2:9" ht="47.25" customHeight="1" x14ac:dyDescent="0.2">
      <c r="B477" s="3326"/>
      <c r="C477" s="3329"/>
      <c r="D477" s="1459"/>
      <c r="E477" s="439"/>
      <c r="F477" s="908" t="s">
        <v>1761</v>
      </c>
      <c r="G477" s="923" t="s">
        <v>2497</v>
      </c>
      <c r="H477" s="2116"/>
      <c r="I477" s="3621"/>
    </row>
    <row r="478" spans="2:9" ht="21" customHeight="1" x14ac:dyDescent="0.2">
      <c r="B478" s="3326"/>
      <c r="C478" s="3329"/>
      <c r="D478" s="1459"/>
      <c r="E478" s="1460" t="s">
        <v>3073</v>
      </c>
      <c r="F478" s="1461"/>
      <c r="G478" s="1461"/>
      <c r="H478" s="2116"/>
      <c r="I478" s="3621"/>
    </row>
    <row r="479" spans="2:9" ht="21" customHeight="1" x14ac:dyDescent="0.2">
      <c r="B479" s="3326"/>
      <c r="C479" s="3329"/>
      <c r="D479" s="1459"/>
      <c r="E479" s="1714" t="s">
        <v>2682</v>
      </c>
      <c r="F479" s="1714"/>
      <c r="G479" s="3335"/>
      <c r="H479" s="2116"/>
      <c r="I479" s="3621"/>
    </row>
    <row r="480" spans="2:9" ht="21" customHeight="1" thickBot="1" x14ac:dyDescent="0.25">
      <c r="B480" s="3327"/>
      <c r="C480" s="3330"/>
      <c r="D480" s="3332"/>
      <c r="E480" s="3336" t="s">
        <v>3070</v>
      </c>
      <c r="F480" s="3337"/>
      <c r="G480" s="3337"/>
      <c r="H480" s="3620"/>
      <c r="I480" s="3622"/>
    </row>
    <row r="481" spans="2:9" ht="21" customHeight="1" thickTop="1" x14ac:dyDescent="0.2">
      <c r="B481" s="3325" t="s">
        <v>3004</v>
      </c>
      <c r="C481" s="3328" t="s">
        <v>3098</v>
      </c>
      <c r="D481" s="3331" t="s">
        <v>8</v>
      </c>
      <c r="E481" s="3333" t="s">
        <v>3012</v>
      </c>
      <c r="F481" s="3334"/>
      <c r="G481" s="3334"/>
      <c r="H481" s="3583"/>
      <c r="I481" s="3584" t="s">
        <v>2</v>
      </c>
    </row>
    <row r="482" spans="2:9" ht="47.25" customHeight="1" x14ac:dyDescent="0.2">
      <c r="B482" s="3326"/>
      <c r="C482" s="3329"/>
      <c r="D482" s="1459"/>
      <c r="E482" s="439"/>
      <c r="F482" s="908" t="s">
        <v>496</v>
      </c>
      <c r="G482" s="923" t="s">
        <v>3006</v>
      </c>
      <c r="H482" s="2116"/>
      <c r="I482" s="3621"/>
    </row>
    <row r="483" spans="2:9" ht="47.25" customHeight="1" x14ac:dyDescent="0.2">
      <c r="B483" s="3326"/>
      <c r="C483" s="3329"/>
      <c r="D483" s="1459"/>
      <c r="E483" s="439"/>
      <c r="F483" s="908" t="s">
        <v>1761</v>
      </c>
      <c r="G483" s="923" t="s">
        <v>2497</v>
      </c>
      <c r="H483" s="2116"/>
      <c r="I483" s="3621"/>
    </row>
    <row r="484" spans="2:9" ht="21" customHeight="1" x14ac:dyDescent="0.2">
      <c r="B484" s="3326"/>
      <c r="C484" s="3329"/>
      <c r="D484" s="1459"/>
      <c r="E484" s="1460" t="s">
        <v>2981</v>
      </c>
      <c r="F484" s="1461"/>
      <c r="G484" s="1461"/>
      <c r="H484" s="2116"/>
      <c r="I484" s="3621"/>
    </row>
    <row r="485" spans="2:9" ht="21" customHeight="1" x14ac:dyDescent="0.2">
      <c r="B485" s="3326"/>
      <c r="C485" s="3329"/>
      <c r="D485" s="1459"/>
      <c r="E485" s="1714" t="s">
        <v>2682</v>
      </c>
      <c r="F485" s="1714"/>
      <c r="G485" s="3335"/>
      <c r="H485" s="2116"/>
      <c r="I485" s="3621"/>
    </row>
    <row r="486" spans="2:9" ht="21" customHeight="1" thickBot="1" x14ac:dyDescent="0.25">
      <c r="B486" s="3327"/>
      <c r="C486" s="3330"/>
      <c r="D486" s="3332"/>
      <c r="E486" s="3336" t="s">
        <v>2969</v>
      </c>
      <c r="F486" s="3337"/>
      <c r="G486" s="3337"/>
      <c r="H486" s="3620"/>
      <c r="I486" s="3622"/>
    </row>
    <row r="487" spans="2:9" ht="21" customHeight="1" thickTop="1" x14ac:dyDescent="0.2">
      <c r="B487" s="3325" t="s">
        <v>3005</v>
      </c>
      <c r="C487" s="3328" t="s">
        <v>3099</v>
      </c>
      <c r="D487" s="3331" t="s">
        <v>2980</v>
      </c>
      <c r="E487" s="3333" t="s">
        <v>3012</v>
      </c>
      <c r="F487" s="3334"/>
      <c r="G487" s="3334"/>
      <c r="H487" s="3583"/>
      <c r="I487" s="3584" t="s">
        <v>2</v>
      </c>
    </row>
    <row r="488" spans="2:9" ht="47.25" customHeight="1" x14ac:dyDescent="0.2">
      <c r="B488" s="3326"/>
      <c r="C488" s="3329"/>
      <c r="D488" s="1459"/>
      <c r="E488" s="439"/>
      <c r="F488" s="908" t="s">
        <v>496</v>
      </c>
      <c r="G488" s="923" t="s">
        <v>3006</v>
      </c>
      <c r="H488" s="2116"/>
      <c r="I488" s="3621"/>
    </row>
    <row r="489" spans="2:9" ht="47.25" customHeight="1" x14ac:dyDescent="0.2">
      <c r="B489" s="3326"/>
      <c r="C489" s="3329"/>
      <c r="D489" s="1459"/>
      <c r="E489" s="439"/>
      <c r="F489" s="908" t="s">
        <v>1761</v>
      </c>
      <c r="G489" s="923" t="s">
        <v>2497</v>
      </c>
      <c r="H489" s="2116"/>
      <c r="I489" s="3621"/>
    </row>
    <row r="490" spans="2:9" ht="21" customHeight="1" x14ac:dyDescent="0.2">
      <c r="B490" s="3326"/>
      <c r="C490" s="3329"/>
      <c r="D490" s="1459"/>
      <c r="E490" s="1460" t="s">
        <v>3073</v>
      </c>
      <c r="F490" s="1461"/>
      <c r="G490" s="1461"/>
      <c r="H490" s="2116"/>
      <c r="I490" s="3621"/>
    </row>
    <row r="491" spans="2:9" ht="21" customHeight="1" x14ac:dyDescent="0.2">
      <c r="B491" s="3326"/>
      <c r="C491" s="3329"/>
      <c r="D491" s="1459"/>
      <c r="E491" s="1714" t="s">
        <v>2682</v>
      </c>
      <c r="F491" s="1714"/>
      <c r="G491" s="3335"/>
      <c r="H491" s="2116"/>
      <c r="I491" s="3621"/>
    </row>
    <row r="492" spans="2:9" ht="21" customHeight="1" thickBot="1" x14ac:dyDescent="0.25">
      <c r="B492" s="3327"/>
      <c r="C492" s="3330"/>
      <c r="D492" s="3332"/>
      <c r="E492" s="3336" t="s">
        <v>3070</v>
      </c>
      <c r="F492" s="3337"/>
      <c r="G492" s="3337"/>
      <c r="H492" s="3620"/>
      <c r="I492" s="3622"/>
    </row>
    <row r="493" spans="2:9" ht="21" customHeight="1" thickTop="1" x14ac:dyDescent="0.2">
      <c r="B493" s="3325" t="s">
        <v>3008</v>
      </c>
      <c r="C493" s="3328" t="s">
        <v>3100</v>
      </c>
      <c r="D493" s="3331" t="s">
        <v>8</v>
      </c>
      <c r="E493" s="3333" t="s">
        <v>3012</v>
      </c>
      <c r="F493" s="3334"/>
      <c r="G493" s="3334"/>
      <c r="H493" s="3583"/>
      <c r="I493" s="3584" t="s">
        <v>2</v>
      </c>
    </row>
    <row r="494" spans="2:9" ht="47.25" customHeight="1" x14ac:dyDescent="0.2">
      <c r="B494" s="3326"/>
      <c r="C494" s="3329"/>
      <c r="D494" s="1459"/>
      <c r="E494" s="439"/>
      <c r="F494" s="908" t="s">
        <v>496</v>
      </c>
      <c r="G494" s="923" t="s">
        <v>3009</v>
      </c>
      <c r="H494" s="2116"/>
      <c r="I494" s="3621"/>
    </row>
    <row r="495" spans="2:9" ht="47.25" customHeight="1" x14ac:dyDescent="0.2">
      <c r="B495" s="3326"/>
      <c r="C495" s="3329"/>
      <c r="D495" s="1459"/>
      <c r="E495" s="439"/>
      <c r="F495" s="908" t="s">
        <v>1761</v>
      </c>
      <c r="G495" s="923" t="s">
        <v>2497</v>
      </c>
      <c r="H495" s="2116"/>
      <c r="I495" s="3621"/>
    </row>
    <row r="496" spans="2:9" ht="21" customHeight="1" x14ac:dyDescent="0.2">
      <c r="B496" s="3326"/>
      <c r="C496" s="3329"/>
      <c r="D496" s="1459"/>
      <c r="E496" s="1460" t="s">
        <v>2981</v>
      </c>
      <c r="F496" s="1461"/>
      <c r="G496" s="1461"/>
      <c r="H496" s="2116"/>
      <c r="I496" s="3621"/>
    </row>
    <row r="497" spans="2:9" ht="21" customHeight="1" x14ac:dyDescent="0.2">
      <c r="B497" s="3326"/>
      <c r="C497" s="3329"/>
      <c r="D497" s="1459"/>
      <c r="E497" s="1714" t="s">
        <v>2682</v>
      </c>
      <c r="F497" s="1714"/>
      <c r="G497" s="3335"/>
      <c r="H497" s="2116"/>
      <c r="I497" s="3621"/>
    </row>
    <row r="498" spans="2:9" ht="21" customHeight="1" thickBot="1" x14ac:dyDescent="0.25">
      <c r="B498" s="3327"/>
      <c r="C498" s="3330"/>
      <c r="D498" s="3332"/>
      <c r="E498" s="3336" t="s">
        <v>2969</v>
      </c>
      <c r="F498" s="3337"/>
      <c r="G498" s="3337"/>
      <c r="H498" s="3620"/>
      <c r="I498" s="3622"/>
    </row>
    <row r="499" spans="2:9" ht="21" customHeight="1" thickTop="1" x14ac:dyDescent="0.2">
      <c r="B499" s="3325" t="s">
        <v>3007</v>
      </c>
      <c r="C499" s="3328" t="s">
        <v>3101</v>
      </c>
      <c r="D499" s="3331" t="s">
        <v>2980</v>
      </c>
      <c r="E499" s="3333" t="s">
        <v>3012</v>
      </c>
      <c r="F499" s="3334"/>
      <c r="G499" s="3334"/>
      <c r="H499" s="3583"/>
      <c r="I499" s="3584" t="s">
        <v>2</v>
      </c>
    </row>
    <row r="500" spans="2:9" ht="47.25" customHeight="1" x14ac:dyDescent="0.2">
      <c r="B500" s="3326"/>
      <c r="C500" s="3329"/>
      <c r="D500" s="1459"/>
      <c r="E500" s="439"/>
      <c r="F500" s="908" t="s">
        <v>496</v>
      </c>
      <c r="G500" s="923" t="s">
        <v>3009</v>
      </c>
      <c r="H500" s="2116"/>
      <c r="I500" s="3621"/>
    </row>
    <row r="501" spans="2:9" ht="47.25" customHeight="1" x14ac:dyDescent="0.2">
      <c r="B501" s="3326"/>
      <c r="C501" s="3329"/>
      <c r="D501" s="1459"/>
      <c r="E501" s="439"/>
      <c r="F501" s="908" t="s">
        <v>1761</v>
      </c>
      <c r="G501" s="923" t="s">
        <v>2497</v>
      </c>
      <c r="H501" s="2116"/>
      <c r="I501" s="3621"/>
    </row>
    <row r="502" spans="2:9" ht="21" customHeight="1" x14ac:dyDescent="0.2">
      <c r="B502" s="3326"/>
      <c r="C502" s="3329"/>
      <c r="D502" s="1459"/>
      <c r="E502" s="1460" t="s">
        <v>3073</v>
      </c>
      <c r="F502" s="1461"/>
      <c r="G502" s="1461"/>
      <c r="H502" s="2116"/>
      <c r="I502" s="3621"/>
    </row>
    <row r="503" spans="2:9" ht="21" customHeight="1" x14ac:dyDescent="0.2">
      <c r="B503" s="3326"/>
      <c r="C503" s="3329"/>
      <c r="D503" s="1459"/>
      <c r="E503" s="1714" t="s">
        <v>2682</v>
      </c>
      <c r="F503" s="1714"/>
      <c r="G503" s="3335"/>
      <c r="H503" s="2116"/>
      <c r="I503" s="3621"/>
    </row>
    <row r="504" spans="2:9" ht="21" customHeight="1" thickBot="1" x14ac:dyDescent="0.25">
      <c r="B504" s="3327"/>
      <c r="C504" s="3330"/>
      <c r="D504" s="3332"/>
      <c r="E504" s="3336" t="s">
        <v>3070</v>
      </c>
      <c r="F504" s="3337"/>
      <c r="G504" s="3337"/>
      <c r="H504" s="3620"/>
      <c r="I504" s="3622"/>
    </row>
    <row r="505" spans="2:9" ht="21" customHeight="1" thickTop="1" x14ac:dyDescent="0.2">
      <c r="B505" s="3325" t="s">
        <v>3010</v>
      </c>
      <c r="C505" s="3328" t="s">
        <v>3092</v>
      </c>
      <c r="D505" s="3331" t="s">
        <v>8</v>
      </c>
      <c r="E505" s="3333" t="s">
        <v>3012</v>
      </c>
      <c r="F505" s="3334"/>
      <c r="G505" s="3334"/>
      <c r="H505" s="3583"/>
      <c r="I505" s="3584" t="s">
        <v>2</v>
      </c>
    </row>
    <row r="506" spans="2:9" ht="47.25" customHeight="1" x14ac:dyDescent="0.2">
      <c r="B506" s="3326"/>
      <c r="C506" s="3329"/>
      <c r="D506" s="1459"/>
      <c r="E506" s="439"/>
      <c r="F506" s="908" t="s">
        <v>496</v>
      </c>
      <c r="G506" s="923" t="s">
        <v>2771</v>
      </c>
      <c r="H506" s="2116"/>
      <c r="I506" s="3621"/>
    </row>
    <row r="507" spans="2:9" ht="47.25" customHeight="1" x14ac:dyDescent="0.2">
      <c r="B507" s="3326"/>
      <c r="C507" s="3329"/>
      <c r="D507" s="1459"/>
      <c r="E507" s="439"/>
      <c r="F507" s="908" t="s">
        <v>1761</v>
      </c>
      <c r="G507" s="923" t="s">
        <v>2497</v>
      </c>
      <c r="H507" s="2116"/>
      <c r="I507" s="3621"/>
    </row>
    <row r="508" spans="2:9" ht="21" customHeight="1" x14ac:dyDescent="0.2">
      <c r="B508" s="3326"/>
      <c r="C508" s="3329"/>
      <c r="D508" s="1459"/>
      <c r="E508" s="1460" t="s">
        <v>2981</v>
      </c>
      <c r="F508" s="1461"/>
      <c r="G508" s="1461"/>
      <c r="H508" s="2116"/>
      <c r="I508" s="3621"/>
    </row>
    <row r="509" spans="2:9" ht="21" customHeight="1" x14ac:dyDescent="0.2">
      <c r="B509" s="3326"/>
      <c r="C509" s="3329"/>
      <c r="D509" s="1459"/>
      <c r="E509" s="1714" t="s">
        <v>2682</v>
      </c>
      <c r="F509" s="1714"/>
      <c r="G509" s="3335"/>
      <c r="H509" s="2116"/>
      <c r="I509" s="3621"/>
    </row>
    <row r="510" spans="2:9" ht="21" customHeight="1" thickBot="1" x14ac:dyDescent="0.25">
      <c r="B510" s="3327"/>
      <c r="C510" s="3330"/>
      <c r="D510" s="3332"/>
      <c r="E510" s="3336" t="s">
        <v>2969</v>
      </c>
      <c r="F510" s="3337"/>
      <c r="G510" s="3337"/>
      <c r="H510" s="3620"/>
      <c r="I510" s="3622"/>
    </row>
    <row r="511" spans="2:9" ht="21" customHeight="1" thickTop="1" x14ac:dyDescent="0.2">
      <c r="B511" s="3325" t="s">
        <v>3011</v>
      </c>
      <c r="C511" s="3328" t="s">
        <v>3093</v>
      </c>
      <c r="D511" s="3331" t="s">
        <v>2980</v>
      </c>
      <c r="E511" s="3333" t="s">
        <v>3012</v>
      </c>
      <c r="F511" s="3334"/>
      <c r="G511" s="3334"/>
      <c r="H511" s="3583"/>
      <c r="I511" s="3584" t="s">
        <v>2</v>
      </c>
    </row>
    <row r="512" spans="2:9" ht="47.25" customHeight="1" x14ac:dyDescent="0.2">
      <c r="B512" s="3326"/>
      <c r="C512" s="3329"/>
      <c r="D512" s="1459"/>
      <c r="E512" s="439"/>
      <c r="F512" s="908" t="s">
        <v>496</v>
      </c>
      <c r="G512" s="923" t="s">
        <v>2771</v>
      </c>
      <c r="H512" s="2116"/>
      <c r="I512" s="3621"/>
    </row>
    <row r="513" spans="2:9" ht="47.25" customHeight="1" x14ac:dyDescent="0.2">
      <c r="B513" s="3326"/>
      <c r="C513" s="3329"/>
      <c r="D513" s="1459"/>
      <c r="E513" s="439"/>
      <c r="F513" s="908" t="s">
        <v>1761</v>
      </c>
      <c r="G513" s="923" t="s">
        <v>2497</v>
      </c>
      <c r="H513" s="2116"/>
      <c r="I513" s="3621"/>
    </row>
    <row r="514" spans="2:9" ht="21" customHeight="1" x14ac:dyDescent="0.2">
      <c r="B514" s="3326"/>
      <c r="C514" s="3329"/>
      <c r="D514" s="1459"/>
      <c r="E514" s="1460" t="s">
        <v>3073</v>
      </c>
      <c r="F514" s="1461"/>
      <c r="G514" s="1461"/>
      <c r="H514" s="2116"/>
      <c r="I514" s="3621"/>
    </row>
    <row r="515" spans="2:9" ht="21" customHeight="1" x14ac:dyDescent="0.2">
      <c r="B515" s="3326"/>
      <c r="C515" s="3329"/>
      <c r="D515" s="1459"/>
      <c r="E515" s="1714" t="s">
        <v>2682</v>
      </c>
      <c r="F515" s="1714"/>
      <c r="G515" s="3335"/>
      <c r="H515" s="2116"/>
      <c r="I515" s="3621"/>
    </row>
    <row r="516" spans="2:9" ht="21" customHeight="1" thickBot="1" x14ac:dyDescent="0.25">
      <c r="B516" s="3327"/>
      <c r="C516" s="3330"/>
      <c r="D516" s="3332"/>
      <c r="E516" s="3336" t="s">
        <v>3070</v>
      </c>
      <c r="F516" s="3337"/>
      <c r="G516" s="3337"/>
      <c r="H516" s="3620"/>
      <c r="I516" s="3622"/>
    </row>
    <row r="517" spans="2:9" ht="13.5" customHeight="1" thickTop="1" thickBot="1" x14ac:dyDescent="0.25">
      <c r="B517" s="3338"/>
      <c r="C517" s="3339"/>
      <c r="D517" s="3339"/>
      <c r="E517" s="3339"/>
      <c r="F517" s="3339"/>
      <c r="G517" s="3339"/>
      <c r="H517" s="3339"/>
      <c r="I517" s="3340"/>
    </row>
    <row r="518" spans="2:9" ht="18.95" customHeight="1" thickTop="1" x14ac:dyDescent="0.2">
      <c r="B518" s="3382" t="s">
        <v>2480</v>
      </c>
      <c r="C518" s="3328" t="s">
        <v>2745</v>
      </c>
      <c r="D518" s="3331" t="s">
        <v>8</v>
      </c>
      <c r="E518" s="3491" t="s">
        <v>2515</v>
      </c>
      <c r="F518" s="3492"/>
      <c r="G518" s="3492"/>
      <c r="H518" s="3623" t="s">
        <v>2</v>
      </c>
      <c r="I518" s="3642" t="s">
        <v>2</v>
      </c>
    </row>
    <row r="519" spans="2:9" ht="38.25" customHeight="1" x14ac:dyDescent="0.2">
      <c r="B519" s="3383"/>
      <c r="C519" s="1714"/>
      <c r="D519" s="1849"/>
      <c r="E519" s="139"/>
      <c r="F519" s="908" t="s">
        <v>428</v>
      </c>
      <c r="G519" s="938" t="s">
        <v>2497</v>
      </c>
      <c r="H519" s="3624"/>
      <c r="I519" s="3643"/>
    </row>
    <row r="520" spans="2:9" ht="18.95" customHeight="1" x14ac:dyDescent="0.2">
      <c r="B520" s="3383"/>
      <c r="C520" s="1714"/>
      <c r="D520" s="1849"/>
      <c r="E520" s="1849" t="s">
        <v>836</v>
      </c>
      <c r="F520" s="2376"/>
      <c r="G520" s="2376"/>
      <c r="H520" s="3624"/>
      <c r="I520" s="3643"/>
    </row>
    <row r="521" spans="2:9" ht="34.5" thickBot="1" x14ac:dyDescent="0.25">
      <c r="B521" s="3489"/>
      <c r="C521" s="3490"/>
      <c r="D521" s="1458"/>
      <c r="E521" s="139"/>
      <c r="F521" s="907" t="s">
        <v>2498</v>
      </c>
      <c r="G521" s="939" t="s">
        <v>2051</v>
      </c>
      <c r="H521" s="3625"/>
      <c r="I521" s="3644"/>
    </row>
    <row r="522" spans="2:9" ht="45.75" customHeight="1" thickTop="1" x14ac:dyDescent="0.2">
      <c r="B522" s="3382" t="s">
        <v>2481</v>
      </c>
      <c r="C522" s="3328" t="s">
        <v>2746</v>
      </c>
      <c r="D522" s="3331" t="s">
        <v>2551</v>
      </c>
      <c r="E522" s="3331" t="s">
        <v>2928</v>
      </c>
      <c r="F522" s="3331"/>
      <c r="G522" s="3488"/>
      <c r="H522" s="3623" t="s">
        <v>2</v>
      </c>
      <c r="I522" s="3623" t="s">
        <v>2</v>
      </c>
    </row>
    <row r="523" spans="2:9" ht="24" customHeight="1" x14ac:dyDescent="0.2">
      <c r="B523" s="3383"/>
      <c r="C523" s="1714"/>
      <c r="D523" s="1849"/>
      <c r="E523" s="1849" t="s">
        <v>2929</v>
      </c>
      <c r="F523" s="1849"/>
      <c r="G523" s="2376"/>
      <c r="H523" s="3624"/>
      <c r="I523" s="3624"/>
    </row>
    <row r="524" spans="2:9" ht="30.75" customHeight="1" thickBot="1" x14ac:dyDescent="0.25">
      <c r="B524" s="3384"/>
      <c r="C524" s="3330"/>
      <c r="D524" s="3332"/>
      <c r="E524" s="3332" t="s">
        <v>2930</v>
      </c>
      <c r="F524" s="3332"/>
      <c r="G524" s="3336"/>
      <c r="H524" s="3626"/>
      <c r="I524" s="3626"/>
    </row>
    <row r="525" spans="2:9" ht="18.95" customHeight="1" thickTop="1" thickBot="1" x14ac:dyDescent="0.25">
      <c r="B525" s="3382" t="s">
        <v>2482</v>
      </c>
      <c r="C525" s="3328" t="s">
        <v>2747</v>
      </c>
      <c r="D525" s="3331" t="s">
        <v>2550</v>
      </c>
      <c r="E525" s="3634" t="s">
        <v>2727</v>
      </c>
      <c r="F525" s="3634"/>
      <c r="G525" s="3634"/>
      <c r="H525" s="3627" t="s">
        <v>2</v>
      </c>
      <c r="I525" s="3636" t="s">
        <v>2</v>
      </c>
    </row>
    <row r="526" spans="2:9" ht="18.95" customHeight="1" thickBot="1" x14ac:dyDescent="0.25">
      <c r="B526" s="3383"/>
      <c r="C526" s="1714"/>
      <c r="D526" s="1849"/>
      <c r="E526" s="3635" t="s">
        <v>2931</v>
      </c>
      <c r="F526" s="3635"/>
      <c r="G526" s="3635"/>
      <c r="H526" s="3628"/>
      <c r="I526" s="3637"/>
    </row>
    <row r="527" spans="2:9" ht="18.95" customHeight="1" thickTop="1" thickBot="1" x14ac:dyDescent="0.25">
      <c r="B527" s="3383"/>
      <c r="C527" s="1714"/>
      <c r="D527" s="1849"/>
      <c r="E527" s="3630" t="s">
        <v>2913</v>
      </c>
      <c r="F527" s="3631"/>
      <c r="G527" s="3631"/>
      <c r="H527" s="3628"/>
      <c r="I527" s="3637"/>
    </row>
    <row r="528" spans="2:9" ht="18.95" customHeight="1" thickTop="1" thickBot="1" x14ac:dyDescent="0.25">
      <c r="B528" s="3383"/>
      <c r="C528" s="1714"/>
      <c r="D528" s="1849"/>
      <c r="E528" s="3460" t="s">
        <v>2558</v>
      </c>
      <c r="F528" s="3460"/>
      <c r="G528" s="3460"/>
      <c r="H528" s="3628"/>
      <c r="I528" s="3637"/>
    </row>
    <row r="529" spans="2:9" ht="18.95" customHeight="1" thickBot="1" x14ac:dyDescent="0.25">
      <c r="B529" s="3383"/>
      <c r="C529" s="1714"/>
      <c r="D529" s="1849"/>
      <c r="E529" s="3436" t="s">
        <v>2552</v>
      </c>
      <c r="F529" s="3453"/>
      <c r="G529" s="3453"/>
      <c r="H529" s="3628"/>
      <c r="I529" s="3637"/>
    </row>
    <row r="530" spans="2:9" ht="36.75" customHeight="1" thickBot="1" x14ac:dyDescent="0.25">
      <c r="B530" s="3383"/>
      <c r="C530" s="1714"/>
      <c r="D530" s="1849"/>
      <c r="E530" s="3430"/>
      <c r="F530" s="30" t="s">
        <v>2556</v>
      </c>
      <c r="G530" s="287" t="s">
        <v>2537</v>
      </c>
      <c r="H530" s="3628"/>
      <c r="I530" s="3637"/>
    </row>
    <row r="531" spans="2:9" ht="34.5" thickBot="1" x14ac:dyDescent="0.25">
      <c r="B531" s="3383"/>
      <c r="C531" s="1714"/>
      <c r="D531" s="1849"/>
      <c r="E531" s="3461"/>
      <c r="F531" s="346" t="s">
        <v>1134</v>
      </c>
      <c r="G531" s="941" t="s">
        <v>584</v>
      </c>
      <c r="H531" s="3628"/>
      <c r="I531" s="3637"/>
    </row>
    <row r="532" spans="2:9" ht="15" thickBot="1" x14ac:dyDescent="0.25">
      <c r="B532" s="3383"/>
      <c r="C532" s="1714"/>
      <c r="D532" s="1849"/>
      <c r="E532" s="3461"/>
      <c r="F532" s="30">
        <v>12</v>
      </c>
      <c r="G532" s="73" t="s">
        <v>1038</v>
      </c>
      <c r="H532" s="3628"/>
      <c r="I532" s="3637"/>
    </row>
    <row r="533" spans="2:9" ht="37.5" customHeight="1" thickBot="1" x14ac:dyDescent="0.25">
      <c r="B533" s="3383"/>
      <c r="C533" s="1714"/>
      <c r="D533" s="1849"/>
      <c r="E533" s="3461"/>
      <c r="F533" s="34" t="s">
        <v>1136</v>
      </c>
      <c r="G533" s="287" t="s">
        <v>1145</v>
      </c>
      <c r="H533" s="3628"/>
      <c r="I533" s="3637"/>
    </row>
    <row r="534" spans="2:9" ht="45.75" thickBot="1" x14ac:dyDescent="0.25">
      <c r="B534" s="3383"/>
      <c r="C534" s="1714"/>
      <c r="D534" s="1849"/>
      <c r="E534" s="3461"/>
      <c r="F534" s="34" t="s">
        <v>1137</v>
      </c>
      <c r="G534" s="287" t="s">
        <v>1145</v>
      </c>
      <c r="H534" s="3628"/>
      <c r="I534" s="3637"/>
    </row>
    <row r="535" spans="2:9" ht="34.5" thickBot="1" x14ac:dyDescent="0.25">
      <c r="B535" s="3383"/>
      <c r="C535" s="1714"/>
      <c r="D535" s="1849"/>
      <c r="E535" s="3461"/>
      <c r="F535" s="34" t="s">
        <v>1139</v>
      </c>
      <c r="G535" s="287" t="s">
        <v>2539</v>
      </c>
      <c r="H535" s="3628"/>
      <c r="I535" s="3637"/>
    </row>
    <row r="536" spans="2:9" ht="42.75" customHeight="1" thickBot="1" x14ac:dyDescent="0.25">
      <c r="B536" s="3383"/>
      <c r="C536" s="1714"/>
      <c r="D536" s="1849"/>
      <c r="E536" s="3461"/>
      <c r="F536" s="34" t="s">
        <v>1140</v>
      </c>
      <c r="G536" s="287" t="s">
        <v>2540</v>
      </c>
      <c r="H536" s="3628"/>
      <c r="I536" s="3637"/>
    </row>
    <row r="537" spans="2:9" ht="34.5" thickBot="1" x14ac:dyDescent="0.25">
      <c r="B537" s="3383"/>
      <c r="C537" s="1714"/>
      <c r="D537" s="1849"/>
      <c r="E537" s="3431"/>
      <c r="F537" s="34" t="s">
        <v>1141</v>
      </c>
      <c r="G537" s="287" t="s">
        <v>1145</v>
      </c>
      <c r="H537" s="3628"/>
      <c r="I537" s="3637"/>
    </row>
    <row r="538" spans="2:9" ht="18.95" customHeight="1" thickBot="1" x14ac:dyDescent="0.25">
      <c r="B538" s="3383"/>
      <c r="C538" s="1714"/>
      <c r="D538" s="1849"/>
      <c r="E538" s="3436" t="s">
        <v>2554</v>
      </c>
      <c r="F538" s="3436"/>
      <c r="G538" s="3436"/>
      <c r="H538" s="3628"/>
      <c r="I538" s="3637"/>
    </row>
    <row r="539" spans="2:9" ht="18.95" customHeight="1" thickBot="1" x14ac:dyDescent="0.25">
      <c r="B539" s="3383"/>
      <c r="C539" s="1714"/>
      <c r="D539" s="1849"/>
      <c r="E539" s="3436" t="s">
        <v>2553</v>
      </c>
      <c r="F539" s="3436"/>
      <c r="G539" s="3436"/>
      <c r="H539" s="3628"/>
      <c r="I539" s="3637"/>
    </row>
    <row r="540" spans="2:9" ht="18.95" customHeight="1" thickBot="1" x14ac:dyDescent="0.25">
      <c r="B540" s="3383"/>
      <c r="C540" s="1714"/>
      <c r="D540" s="1849"/>
      <c r="E540" s="3453" t="s">
        <v>2555</v>
      </c>
      <c r="F540" s="3453"/>
      <c r="G540" s="3453"/>
      <c r="H540" s="3628"/>
      <c r="I540" s="3637"/>
    </row>
    <row r="541" spans="2:9" ht="18.95" customHeight="1" thickBot="1" x14ac:dyDescent="0.25">
      <c r="B541" s="3383"/>
      <c r="C541" s="1714"/>
      <c r="D541" s="1849"/>
      <c r="E541" s="3453" t="s">
        <v>2691</v>
      </c>
      <c r="F541" s="3453"/>
      <c r="G541" s="3453"/>
      <c r="H541" s="3628"/>
      <c r="I541" s="3637"/>
    </row>
    <row r="542" spans="2:9" ht="18.95" customHeight="1" thickBot="1" x14ac:dyDescent="0.25">
      <c r="B542" s="3383"/>
      <c r="C542" s="1714"/>
      <c r="D542" s="1849"/>
      <c r="E542" s="3473" t="s">
        <v>2557</v>
      </c>
      <c r="F542" s="3474"/>
      <c r="G542" s="3475"/>
      <c r="H542" s="3628"/>
      <c r="I542" s="3637"/>
    </row>
    <row r="543" spans="2:9" ht="18.95" customHeight="1" thickBot="1" x14ac:dyDescent="0.25">
      <c r="B543" s="3383"/>
      <c r="C543" s="1714"/>
      <c r="D543" s="1849"/>
      <c r="E543" s="3427" t="s">
        <v>2552</v>
      </c>
      <c r="F543" s="3428"/>
      <c r="G543" s="3429"/>
      <c r="H543" s="3628"/>
      <c r="I543" s="3637"/>
    </row>
    <row r="544" spans="2:9" ht="36.75" customHeight="1" thickBot="1" x14ac:dyDescent="0.25">
      <c r="B544" s="3383"/>
      <c r="C544" s="1714"/>
      <c r="D544" s="1849"/>
      <c r="E544" s="3465"/>
      <c r="F544" s="30" t="s">
        <v>2556</v>
      </c>
      <c r="G544" s="287" t="s">
        <v>2537</v>
      </c>
      <c r="H544" s="3628"/>
      <c r="I544" s="3637"/>
    </row>
    <row r="545" spans="2:9" ht="34.5" thickBot="1" x14ac:dyDescent="0.25">
      <c r="B545" s="3383"/>
      <c r="C545" s="1714"/>
      <c r="D545" s="1849"/>
      <c r="E545" s="3466"/>
      <c r="F545" s="30" t="s">
        <v>1134</v>
      </c>
      <c r="G545" s="287" t="s">
        <v>2051</v>
      </c>
      <c r="H545" s="3628"/>
      <c r="I545" s="3637"/>
    </row>
    <row r="546" spans="2:9" ht="34.5" thickBot="1" x14ac:dyDescent="0.25">
      <c r="B546" s="3383"/>
      <c r="C546" s="1714"/>
      <c r="D546" s="1849"/>
      <c r="E546" s="3466"/>
      <c r="F546" s="30" t="s">
        <v>426</v>
      </c>
      <c r="G546" s="942" t="s">
        <v>1038</v>
      </c>
      <c r="H546" s="3628"/>
      <c r="I546" s="3637"/>
    </row>
    <row r="547" spans="2:9" ht="42.75" customHeight="1" thickBot="1" x14ac:dyDescent="0.25">
      <c r="B547" s="3383"/>
      <c r="C547" s="1714"/>
      <c r="D547" s="1849"/>
      <c r="E547" s="3467"/>
      <c r="F547" s="30" t="s">
        <v>1780</v>
      </c>
      <c r="G547" s="73" t="s">
        <v>579</v>
      </c>
      <c r="H547" s="3628"/>
      <c r="I547" s="3637"/>
    </row>
    <row r="548" spans="2:9" ht="18" customHeight="1" thickBot="1" x14ac:dyDescent="0.25">
      <c r="B548" s="3383"/>
      <c r="C548" s="1714"/>
      <c r="D548" s="1849"/>
      <c r="E548" s="3476" t="s">
        <v>836</v>
      </c>
      <c r="F548" s="3477"/>
      <c r="G548" s="3478"/>
      <c r="H548" s="3628"/>
      <c r="I548" s="3637"/>
    </row>
    <row r="549" spans="2:9" ht="39.75" customHeight="1" thickBot="1" x14ac:dyDescent="0.25">
      <c r="B549" s="3383"/>
      <c r="C549" s="1714"/>
      <c r="D549" s="1849"/>
      <c r="E549" s="3465"/>
      <c r="F549" s="30" t="s">
        <v>2714</v>
      </c>
      <c r="G549" s="942" t="s">
        <v>2559</v>
      </c>
      <c r="H549" s="3628"/>
      <c r="I549" s="3637"/>
    </row>
    <row r="550" spans="2:9" ht="13.5" customHeight="1" thickBot="1" x14ac:dyDescent="0.25">
      <c r="B550" s="3383"/>
      <c r="C550" s="1714"/>
      <c r="D550" s="1849"/>
      <c r="E550" s="3466"/>
      <c r="F550" s="1469" t="s">
        <v>837</v>
      </c>
      <c r="G550" s="1629"/>
      <c r="H550" s="3628"/>
      <c r="I550" s="3637"/>
    </row>
    <row r="551" spans="2:9" ht="45.75" thickBot="1" x14ac:dyDescent="0.25">
      <c r="B551" s="3383"/>
      <c r="C551" s="1714"/>
      <c r="D551" s="1849"/>
      <c r="E551" s="3466"/>
      <c r="F551" s="30" t="s">
        <v>2715</v>
      </c>
      <c r="G551" s="73" t="s">
        <v>1173</v>
      </c>
      <c r="H551" s="3628"/>
      <c r="I551" s="3637"/>
    </row>
    <row r="552" spans="2:9" ht="13.5" customHeight="1" thickBot="1" x14ac:dyDescent="0.25">
      <c r="B552" s="3383"/>
      <c r="C552" s="1714"/>
      <c r="D552" s="1849"/>
      <c r="E552" s="3466"/>
      <c r="F552" s="1469" t="s">
        <v>837</v>
      </c>
      <c r="G552" s="1629"/>
      <c r="H552" s="3628"/>
      <c r="I552" s="3637"/>
    </row>
    <row r="553" spans="2:9" ht="34.5" thickBot="1" x14ac:dyDescent="0.25">
      <c r="B553" s="3383"/>
      <c r="C553" s="1714"/>
      <c r="D553" s="1849"/>
      <c r="E553" s="3466"/>
      <c r="F553" s="30" t="s">
        <v>2716</v>
      </c>
      <c r="G553" s="73" t="s">
        <v>2560</v>
      </c>
      <c r="H553" s="3628"/>
      <c r="I553" s="3637"/>
    </row>
    <row r="554" spans="2:9" ht="14.25" customHeight="1" thickBot="1" x14ac:dyDescent="0.25">
      <c r="B554" s="3383"/>
      <c r="C554" s="1714"/>
      <c r="D554" s="1849"/>
      <c r="E554" s="3466"/>
      <c r="F554" s="1469" t="s">
        <v>837</v>
      </c>
      <c r="G554" s="1629"/>
      <c r="H554" s="3628"/>
      <c r="I554" s="3637"/>
    </row>
    <row r="555" spans="2:9" ht="34.5" thickBot="1" x14ac:dyDescent="0.25">
      <c r="B555" s="3383"/>
      <c r="C555" s="1714"/>
      <c r="D555" s="1849"/>
      <c r="E555" s="3467"/>
      <c r="F555" s="30" t="s">
        <v>2717</v>
      </c>
      <c r="G555" s="73" t="s">
        <v>2560</v>
      </c>
      <c r="H555" s="3628"/>
      <c r="I555" s="3637"/>
    </row>
    <row r="556" spans="2:9" ht="18.95" customHeight="1" thickBot="1" x14ac:dyDescent="0.25">
      <c r="B556" s="3383"/>
      <c r="C556" s="1714"/>
      <c r="D556" s="1849"/>
      <c r="E556" s="3427" t="s">
        <v>2554</v>
      </c>
      <c r="F556" s="3428"/>
      <c r="G556" s="3429"/>
      <c r="H556" s="3628"/>
      <c r="I556" s="3637"/>
    </row>
    <row r="557" spans="2:9" ht="18.95" customHeight="1" thickBot="1" x14ac:dyDescent="0.25">
      <c r="B557" s="3383"/>
      <c r="C557" s="1714"/>
      <c r="D557" s="1849"/>
      <c r="E557" s="3427" t="s">
        <v>2553</v>
      </c>
      <c r="F557" s="3428"/>
      <c r="G557" s="3429"/>
      <c r="H557" s="3628"/>
      <c r="I557" s="3637"/>
    </row>
    <row r="558" spans="2:9" ht="18.95" customHeight="1" thickBot="1" x14ac:dyDescent="0.25">
      <c r="B558" s="3383"/>
      <c r="C558" s="1714"/>
      <c r="D558" s="1849"/>
      <c r="E558" s="3427" t="s">
        <v>2555</v>
      </c>
      <c r="F558" s="3428"/>
      <c r="G558" s="3429"/>
      <c r="H558" s="3628"/>
      <c r="I558" s="3637"/>
    </row>
    <row r="559" spans="2:9" ht="18.95" customHeight="1" thickBot="1" x14ac:dyDescent="0.25">
      <c r="B559" s="3383"/>
      <c r="C559" s="1714"/>
      <c r="D559" s="1849"/>
      <c r="E559" s="3470" t="s">
        <v>2691</v>
      </c>
      <c r="F559" s="3471"/>
      <c r="G559" s="3472"/>
      <c r="H559" s="3628"/>
      <c r="I559" s="3637"/>
    </row>
    <row r="560" spans="2:9" ht="18.95" customHeight="1" thickBot="1" x14ac:dyDescent="0.25">
      <c r="B560" s="3383"/>
      <c r="C560" s="1714"/>
      <c r="D560" s="1849"/>
      <c r="E560" s="3460" t="s">
        <v>2561</v>
      </c>
      <c r="F560" s="3460"/>
      <c r="G560" s="3460"/>
      <c r="H560" s="3628"/>
      <c r="I560" s="3637"/>
    </row>
    <row r="561" spans="2:9" ht="18.95" customHeight="1" thickBot="1" x14ac:dyDescent="0.25">
      <c r="B561" s="3383"/>
      <c r="C561" s="1714"/>
      <c r="D561" s="1849"/>
      <c r="E561" s="3436" t="s">
        <v>2552</v>
      </c>
      <c r="F561" s="3453"/>
      <c r="G561" s="3453"/>
      <c r="H561" s="3628"/>
      <c r="I561" s="3637"/>
    </row>
    <row r="562" spans="2:9" ht="36.75" customHeight="1" thickBot="1" x14ac:dyDescent="0.25">
      <c r="B562" s="3383"/>
      <c r="C562" s="1714"/>
      <c r="D562" s="1849"/>
      <c r="E562" s="3430"/>
      <c r="F562" s="30" t="s">
        <v>2556</v>
      </c>
      <c r="G562" s="287" t="s">
        <v>2537</v>
      </c>
      <c r="H562" s="3628"/>
      <c r="I562" s="3637"/>
    </row>
    <row r="563" spans="2:9" ht="34.5" thickBot="1" x14ac:dyDescent="0.25">
      <c r="B563" s="3383"/>
      <c r="C563" s="1714"/>
      <c r="D563" s="1849"/>
      <c r="E563" s="3461"/>
      <c r="F563" s="346" t="s">
        <v>1134</v>
      </c>
      <c r="G563" s="287" t="s">
        <v>76</v>
      </c>
      <c r="H563" s="3628"/>
      <c r="I563" s="3637"/>
    </row>
    <row r="564" spans="2:9" ht="34.5" thickBot="1" x14ac:dyDescent="0.25">
      <c r="B564" s="3383"/>
      <c r="C564" s="1714"/>
      <c r="D564" s="1849"/>
      <c r="E564" s="3461"/>
      <c r="F564" s="30" t="s">
        <v>426</v>
      </c>
      <c r="G564" s="942" t="s">
        <v>1038</v>
      </c>
      <c r="H564" s="3628"/>
      <c r="I564" s="3637"/>
    </row>
    <row r="565" spans="2:9" ht="36" customHeight="1" thickBot="1" x14ac:dyDescent="0.25">
      <c r="B565" s="3383"/>
      <c r="C565" s="1714"/>
      <c r="D565" s="1849"/>
      <c r="E565" s="3461"/>
      <c r="F565" s="34" t="s">
        <v>1136</v>
      </c>
      <c r="G565" s="287" t="s">
        <v>646</v>
      </c>
      <c r="H565" s="3628"/>
      <c r="I565" s="3637"/>
    </row>
    <row r="566" spans="2:9" ht="45.75" thickBot="1" x14ac:dyDescent="0.25">
      <c r="B566" s="3383"/>
      <c r="C566" s="1714"/>
      <c r="D566" s="1849"/>
      <c r="E566" s="3461"/>
      <c r="F566" s="34" t="s">
        <v>1137</v>
      </c>
      <c r="G566" s="287" t="s">
        <v>646</v>
      </c>
      <c r="H566" s="3628"/>
      <c r="I566" s="3637"/>
    </row>
    <row r="567" spans="2:9" ht="34.5" thickBot="1" x14ac:dyDescent="0.25">
      <c r="B567" s="3383"/>
      <c r="C567" s="1714"/>
      <c r="D567" s="1849"/>
      <c r="E567" s="3461"/>
      <c r="F567" s="34" t="s">
        <v>1139</v>
      </c>
      <c r="G567" s="287" t="s">
        <v>646</v>
      </c>
      <c r="H567" s="3628"/>
      <c r="I567" s="3637"/>
    </row>
    <row r="568" spans="2:9" ht="35.25" customHeight="1" thickBot="1" x14ac:dyDescent="0.25">
      <c r="B568" s="3383"/>
      <c r="C568" s="1714"/>
      <c r="D568" s="1849"/>
      <c r="E568" s="3461"/>
      <c r="F568" s="34" t="s">
        <v>1140</v>
      </c>
      <c r="G568" s="287" t="s">
        <v>1147</v>
      </c>
      <c r="H568" s="3628"/>
      <c r="I568" s="3637"/>
    </row>
    <row r="569" spans="2:9" ht="34.5" thickBot="1" x14ac:dyDescent="0.25">
      <c r="B569" s="3383"/>
      <c r="C569" s="1714"/>
      <c r="D569" s="1849"/>
      <c r="E569" s="3431"/>
      <c r="F569" s="34" t="s">
        <v>1141</v>
      </c>
      <c r="G569" s="942" t="s">
        <v>1037</v>
      </c>
      <c r="H569" s="3628"/>
      <c r="I569" s="3637"/>
    </row>
    <row r="570" spans="2:9" ht="18.95" customHeight="1" thickBot="1" x14ac:dyDescent="0.25">
      <c r="B570" s="3383"/>
      <c r="C570" s="1714"/>
      <c r="D570" s="1849"/>
      <c r="E570" s="3436" t="s">
        <v>2554</v>
      </c>
      <c r="F570" s="3436"/>
      <c r="G570" s="3436"/>
      <c r="H570" s="3628"/>
      <c r="I570" s="3637"/>
    </row>
    <row r="571" spans="2:9" ht="18.95" customHeight="1" thickBot="1" x14ac:dyDescent="0.25">
      <c r="B571" s="3383"/>
      <c r="C571" s="1714"/>
      <c r="D571" s="1849"/>
      <c r="E571" s="3436" t="s">
        <v>2553</v>
      </c>
      <c r="F571" s="3436"/>
      <c r="G571" s="3436"/>
      <c r="H571" s="3628"/>
      <c r="I571" s="3637"/>
    </row>
    <row r="572" spans="2:9" ht="18.95" customHeight="1" thickBot="1" x14ac:dyDescent="0.25">
      <c r="B572" s="3383"/>
      <c r="C572" s="1714"/>
      <c r="D572" s="1849"/>
      <c r="E572" s="3453" t="s">
        <v>2555</v>
      </c>
      <c r="F572" s="3453"/>
      <c r="G572" s="3453"/>
      <c r="H572" s="3628"/>
      <c r="I572" s="3637"/>
    </row>
    <row r="573" spans="2:9" ht="18.95" customHeight="1" thickBot="1" x14ac:dyDescent="0.25">
      <c r="B573" s="3383"/>
      <c r="C573" s="1714"/>
      <c r="D573" s="1849"/>
      <c r="E573" s="3463" t="s">
        <v>2691</v>
      </c>
      <c r="F573" s="3463"/>
      <c r="G573" s="3463"/>
      <c r="H573" s="3628"/>
      <c r="I573" s="3637"/>
    </row>
    <row r="574" spans="2:9" ht="18.95" customHeight="1" thickBot="1" x14ac:dyDescent="0.25">
      <c r="B574" s="3383"/>
      <c r="C574" s="1714"/>
      <c r="D574" s="1849"/>
      <c r="E574" s="3469" t="s">
        <v>2728</v>
      </c>
      <c r="F574" s="3469"/>
      <c r="G574" s="3469"/>
      <c r="H574" s="3628"/>
      <c r="I574" s="3637"/>
    </row>
    <row r="575" spans="2:9" ht="18.95" customHeight="1" thickBot="1" x14ac:dyDescent="0.25">
      <c r="B575" s="3383"/>
      <c r="C575" s="1714"/>
      <c r="D575" s="1849"/>
      <c r="E575" s="2414" t="s">
        <v>2552</v>
      </c>
      <c r="F575" s="3464"/>
      <c r="G575" s="3464"/>
      <c r="H575" s="3628"/>
      <c r="I575" s="3637"/>
    </row>
    <row r="576" spans="2:9" ht="36.75" customHeight="1" thickBot="1" x14ac:dyDescent="0.25">
      <c r="B576" s="3383"/>
      <c r="C576" s="1714"/>
      <c r="D576" s="1849"/>
      <c r="E576" s="3465"/>
      <c r="F576" s="30" t="s">
        <v>2556</v>
      </c>
      <c r="G576" s="287" t="s">
        <v>2537</v>
      </c>
      <c r="H576" s="3628"/>
      <c r="I576" s="3637"/>
    </row>
    <row r="577" spans="2:9" ht="34.5" thickBot="1" x14ac:dyDescent="0.25">
      <c r="B577" s="3383"/>
      <c r="C577" s="1714"/>
      <c r="D577" s="1849"/>
      <c r="E577" s="3466"/>
      <c r="F577" s="346" t="s">
        <v>1134</v>
      </c>
      <c r="G577" s="287" t="s">
        <v>76</v>
      </c>
      <c r="H577" s="3628"/>
      <c r="I577" s="3637"/>
    </row>
    <row r="578" spans="2:9" ht="34.5" thickBot="1" x14ac:dyDescent="0.25">
      <c r="B578" s="3383"/>
      <c r="C578" s="1714"/>
      <c r="D578" s="1849"/>
      <c r="E578" s="3466"/>
      <c r="F578" s="30" t="s">
        <v>426</v>
      </c>
      <c r="G578" s="942" t="s">
        <v>1038</v>
      </c>
      <c r="H578" s="3628"/>
      <c r="I578" s="3637"/>
    </row>
    <row r="579" spans="2:9" ht="36" customHeight="1" thickBot="1" x14ac:dyDescent="0.25">
      <c r="B579" s="3383"/>
      <c r="C579" s="1714"/>
      <c r="D579" s="1849"/>
      <c r="E579" s="3466"/>
      <c r="F579" s="30" t="s">
        <v>2714</v>
      </c>
      <c r="G579" s="287" t="s">
        <v>646</v>
      </c>
      <c r="H579" s="3628"/>
      <c r="I579" s="3637"/>
    </row>
    <row r="580" spans="2:9" ht="45.75" thickBot="1" x14ac:dyDescent="0.25">
      <c r="B580" s="3383"/>
      <c r="C580" s="1714"/>
      <c r="D580" s="1849"/>
      <c r="E580" s="3466"/>
      <c r="F580" s="30" t="s">
        <v>2715</v>
      </c>
      <c r="G580" s="287" t="s">
        <v>646</v>
      </c>
      <c r="H580" s="3628"/>
      <c r="I580" s="3637"/>
    </row>
    <row r="581" spans="2:9" ht="34.5" thickBot="1" x14ac:dyDescent="0.25">
      <c r="B581" s="3383"/>
      <c r="C581" s="1714"/>
      <c r="D581" s="1849"/>
      <c r="E581" s="3466"/>
      <c r="F581" s="30" t="s">
        <v>2716</v>
      </c>
      <c r="G581" s="287" t="s">
        <v>646</v>
      </c>
      <c r="H581" s="3628"/>
      <c r="I581" s="3637"/>
    </row>
    <row r="582" spans="2:9" ht="35.25" customHeight="1" thickBot="1" x14ac:dyDescent="0.25">
      <c r="B582" s="3383"/>
      <c r="C582" s="1714"/>
      <c r="D582" s="1849"/>
      <c r="E582" s="3466"/>
      <c r="F582" s="30" t="s">
        <v>1780</v>
      </c>
      <c r="G582" s="287" t="s">
        <v>2718</v>
      </c>
      <c r="H582" s="3628"/>
      <c r="I582" s="3637"/>
    </row>
    <row r="583" spans="2:9" ht="34.5" thickBot="1" x14ac:dyDescent="0.25">
      <c r="B583" s="3383"/>
      <c r="C583" s="1714"/>
      <c r="D583" s="1849"/>
      <c r="E583" s="3467"/>
      <c r="F583" s="30" t="s">
        <v>2717</v>
      </c>
      <c r="G583" s="942" t="s">
        <v>1037</v>
      </c>
      <c r="H583" s="3628"/>
      <c r="I583" s="3637"/>
    </row>
    <row r="584" spans="2:9" ht="18.95" customHeight="1" thickBot="1" x14ac:dyDescent="0.25">
      <c r="B584" s="3383"/>
      <c r="C584" s="1714"/>
      <c r="D584" s="1849"/>
      <c r="E584" s="2414" t="s">
        <v>2719</v>
      </c>
      <c r="F584" s="2414"/>
      <c r="G584" s="2414"/>
      <c r="H584" s="3628"/>
      <c r="I584" s="3637"/>
    </row>
    <row r="585" spans="2:9" ht="18.95" customHeight="1" thickBot="1" x14ac:dyDescent="0.25">
      <c r="B585" s="3383"/>
      <c r="C585" s="1714"/>
      <c r="D585" s="1849"/>
      <c r="E585" s="2414" t="s">
        <v>2720</v>
      </c>
      <c r="F585" s="2414"/>
      <c r="G585" s="2414"/>
      <c r="H585" s="3628"/>
      <c r="I585" s="3637"/>
    </row>
    <row r="586" spans="2:9" ht="18.95" customHeight="1" thickBot="1" x14ac:dyDescent="0.25">
      <c r="B586" s="3383"/>
      <c r="C586" s="1714"/>
      <c r="D586" s="1849"/>
      <c r="E586" s="3464" t="s">
        <v>2555</v>
      </c>
      <c r="F586" s="3464"/>
      <c r="G586" s="3464"/>
      <c r="H586" s="3628"/>
      <c r="I586" s="3637"/>
    </row>
    <row r="587" spans="2:9" ht="18.95" customHeight="1" thickBot="1" x14ac:dyDescent="0.25">
      <c r="B587" s="3384"/>
      <c r="C587" s="3330"/>
      <c r="D587" s="3332"/>
      <c r="E587" s="3360" t="s">
        <v>2691</v>
      </c>
      <c r="F587" s="3360"/>
      <c r="G587" s="3360"/>
      <c r="H587" s="3629"/>
      <c r="I587" s="3638"/>
    </row>
    <row r="588" spans="2:9" ht="18.95" customHeight="1" thickTop="1" thickBot="1" x14ac:dyDescent="0.25">
      <c r="B588" s="3382" t="s">
        <v>2483</v>
      </c>
      <c r="C588" s="3328" t="s">
        <v>2748</v>
      </c>
      <c r="D588" s="3443" t="s">
        <v>2490</v>
      </c>
      <c r="E588" s="3459" t="s">
        <v>2727</v>
      </c>
      <c r="F588" s="3459"/>
      <c r="G588" s="3459"/>
      <c r="H588" s="3627" t="s">
        <v>2</v>
      </c>
      <c r="I588" s="3636" t="s">
        <v>2</v>
      </c>
    </row>
    <row r="589" spans="2:9" ht="18.95" customHeight="1" thickBot="1" x14ac:dyDescent="0.25">
      <c r="B589" s="3383"/>
      <c r="C589" s="1714"/>
      <c r="D589" s="3444"/>
      <c r="E589" s="3448" t="s">
        <v>2576</v>
      </c>
      <c r="F589" s="3448"/>
      <c r="G589" s="3448"/>
      <c r="H589" s="3628"/>
      <c r="I589" s="3637"/>
    </row>
    <row r="590" spans="2:9" ht="18.95" customHeight="1" thickTop="1" thickBot="1" x14ac:dyDescent="0.25">
      <c r="B590" s="3383"/>
      <c r="C590" s="1714"/>
      <c r="D590" s="3444"/>
      <c r="E590" s="3460" t="s">
        <v>2563</v>
      </c>
      <c r="F590" s="3460"/>
      <c r="G590" s="3460"/>
      <c r="H590" s="3628"/>
      <c r="I590" s="3637"/>
    </row>
    <row r="591" spans="2:9" ht="18.95" customHeight="1" thickBot="1" x14ac:dyDescent="0.25">
      <c r="B591" s="3383"/>
      <c r="C591" s="1714"/>
      <c r="D591" s="3444"/>
      <c r="E591" s="3436" t="s">
        <v>2521</v>
      </c>
      <c r="F591" s="3453"/>
      <c r="G591" s="3453"/>
      <c r="H591" s="3628"/>
      <c r="I591" s="3637"/>
    </row>
    <row r="592" spans="2:9" ht="36.75" customHeight="1" thickBot="1" x14ac:dyDescent="0.25">
      <c r="B592" s="3383"/>
      <c r="C592" s="1714"/>
      <c r="D592" s="3444"/>
      <c r="E592" s="3430"/>
      <c r="F592" s="30" t="s">
        <v>2556</v>
      </c>
      <c r="G592" s="287" t="s">
        <v>2537</v>
      </c>
      <c r="H592" s="3628"/>
      <c r="I592" s="3637"/>
    </row>
    <row r="593" spans="2:9" ht="34.5" thickBot="1" x14ac:dyDescent="0.25">
      <c r="B593" s="3383"/>
      <c r="C593" s="1714"/>
      <c r="D593" s="3444"/>
      <c r="E593" s="3461"/>
      <c r="F593" s="346" t="s">
        <v>1134</v>
      </c>
      <c r="G593" s="941" t="s">
        <v>76</v>
      </c>
      <c r="H593" s="3628"/>
      <c r="I593" s="3637"/>
    </row>
    <row r="594" spans="2:9" ht="34.5" thickBot="1" x14ac:dyDescent="0.25">
      <c r="B594" s="3383"/>
      <c r="C594" s="1714"/>
      <c r="D594" s="3444"/>
      <c r="E594" s="3461"/>
      <c r="F594" s="30" t="s">
        <v>426</v>
      </c>
      <c r="G594" s="73" t="s">
        <v>1038</v>
      </c>
      <c r="H594" s="3628"/>
      <c r="I594" s="3637"/>
    </row>
    <row r="595" spans="2:9" ht="37.5" customHeight="1" thickBot="1" x14ac:dyDescent="0.25">
      <c r="B595" s="3383"/>
      <c r="C595" s="1714"/>
      <c r="D595" s="3444"/>
      <c r="E595" s="3461"/>
      <c r="F595" s="34" t="s">
        <v>1136</v>
      </c>
      <c r="G595" s="287" t="s">
        <v>1037</v>
      </c>
      <c r="H595" s="3628"/>
      <c r="I595" s="3637"/>
    </row>
    <row r="596" spans="2:9" ht="45.75" thickBot="1" x14ac:dyDescent="0.25">
      <c r="B596" s="3383"/>
      <c r="C596" s="1714"/>
      <c r="D596" s="3444"/>
      <c r="E596" s="3461"/>
      <c r="F596" s="34" t="s">
        <v>1137</v>
      </c>
      <c r="G596" s="287" t="s">
        <v>646</v>
      </c>
      <c r="H596" s="3628"/>
      <c r="I596" s="3637"/>
    </row>
    <row r="597" spans="2:9" ht="34.5" thickBot="1" x14ac:dyDescent="0.25">
      <c r="B597" s="3383"/>
      <c r="C597" s="1714"/>
      <c r="D597" s="3444"/>
      <c r="E597" s="3461"/>
      <c r="F597" s="34" t="s">
        <v>1139</v>
      </c>
      <c r="G597" s="287" t="s">
        <v>646</v>
      </c>
      <c r="H597" s="3628"/>
      <c r="I597" s="3637"/>
    </row>
    <row r="598" spans="2:9" ht="36.75" customHeight="1" thickBot="1" x14ac:dyDescent="0.25">
      <c r="B598" s="3383"/>
      <c r="C598" s="1714"/>
      <c r="D598" s="3444"/>
      <c r="E598" s="3461"/>
      <c r="F598" s="34" t="s">
        <v>1140</v>
      </c>
      <c r="G598" s="287" t="s">
        <v>1764</v>
      </c>
      <c r="H598" s="3628"/>
      <c r="I598" s="3637"/>
    </row>
    <row r="599" spans="2:9" ht="34.5" thickBot="1" x14ac:dyDescent="0.25">
      <c r="B599" s="3383"/>
      <c r="C599" s="1714"/>
      <c r="D599" s="3444"/>
      <c r="E599" s="3431"/>
      <c r="F599" s="34" t="s">
        <v>1141</v>
      </c>
      <c r="G599" s="287" t="s">
        <v>646</v>
      </c>
      <c r="H599" s="3628"/>
      <c r="I599" s="3637"/>
    </row>
    <row r="600" spans="2:9" ht="18.95" customHeight="1" thickBot="1" x14ac:dyDescent="0.25">
      <c r="B600" s="3383"/>
      <c r="C600" s="1714"/>
      <c r="D600" s="3444"/>
      <c r="E600" s="3462" t="s">
        <v>2562</v>
      </c>
      <c r="F600" s="3462"/>
      <c r="G600" s="3462"/>
      <c r="H600" s="3628"/>
      <c r="I600" s="3637"/>
    </row>
    <row r="601" spans="2:9" ht="18.95" customHeight="1" thickTop="1" thickBot="1" x14ac:dyDescent="0.25">
      <c r="B601" s="3383"/>
      <c r="C601" s="1714"/>
      <c r="D601" s="3444"/>
      <c r="E601" s="3468" t="s">
        <v>2565</v>
      </c>
      <c r="F601" s="3468"/>
      <c r="G601" s="3468"/>
      <c r="H601" s="3628"/>
      <c r="I601" s="3637"/>
    </row>
    <row r="602" spans="2:9" ht="18.95" customHeight="1" thickBot="1" x14ac:dyDescent="0.25">
      <c r="B602" s="3383"/>
      <c r="C602" s="1714"/>
      <c r="D602" s="3444"/>
      <c r="E602" s="3436" t="s">
        <v>2521</v>
      </c>
      <c r="F602" s="3453"/>
      <c r="G602" s="3453"/>
      <c r="H602" s="3628"/>
      <c r="I602" s="3637"/>
    </row>
    <row r="603" spans="2:9" ht="36.75" customHeight="1" thickBot="1" x14ac:dyDescent="0.25">
      <c r="B603" s="3383"/>
      <c r="C603" s="1714"/>
      <c r="D603" s="3444"/>
      <c r="E603" s="3430"/>
      <c r="F603" s="30" t="s">
        <v>2556</v>
      </c>
      <c r="G603" s="287" t="s">
        <v>2537</v>
      </c>
      <c r="H603" s="3628"/>
      <c r="I603" s="3637"/>
    </row>
    <row r="604" spans="2:9" ht="34.5" thickBot="1" x14ac:dyDescent="0.25">
      <c r="B604" s="3383"/>
      <c r="C604" s="1714"/>
      <c r="D604" s="3444"/>
      <c r="E604" s="3461"/>
      <c r="F604" s="346" t="s">
        <v>1134</v>
      </c>
      <c r="G604" s="287" t="s">
        <v>2051</v>
      </c>
      <c r="H604" s="3628"/>
      <c r="I604" s="3637"/>
    </row>
    <row r="605" spans="2:9" ht="34.5" thickBot="1" x14ac:dyDescent="0.25">
      <c r="B605" s="3383"/>
      <c r="C605" s="1714"/>
      <c r="D605" s="3444"/>
      <c r="E605" s="3461"/>
      <c r="F605" s="30" t="s">
        <v>426</v>
      </c>
      <c r="G605" s="942" t="s">
        <v>232</v>
      </c>
      <c r="H605" s="3628"/>
      <c r="I605" s="3637"/>
    </row>
    <row r="606" spans="2:9" ht="39.75" customHeight="1" thickBot="1" x14ac:dyDescent="0.25">
      <c r="B606" s="3383"/>
      <c r="C606" s="1714"/>
      <c r="D606" s="3444"/>
      <c r="E606" s="3461"/>
      <c r="F606" s="34" t="s">
        <v>1136</v>
      </c>
      <c r="G606" s="942" t="s">
        <v>2559</v>
      </c>
      <c r="H606" s="3628"/>
      <c r="I606" s="3637"/>
    </row>
    <row r="607" spans="2:9" ht="45.75" thickBot="1" x14ac:dyDescent="0.25">
      <c r="B607" s="3383"/>
      <c r="C607" s="1714"/>
      <c r="D607" s="3444"/>
      <c r="E607" s="3461"/>
      <c r="F607" s="34" t="s">
        <v>1137</v>
      </c>
      <c r="G607" s="73" t="s">
        <v>2731</v>
      </c>
      <c r="H607" s="3628"/>
      <c r="I607" s="3637"/>
    </row>
    <row r="608" spans="2:9" ht="34.5" thickBot="1" x14ac:dyDescent="0.25">
      <c r="B608" s="3383"/>
      <c r="C608" s="1714"/>
      <c r="D608" s="3444"/>
      <c r="E608" s="3461"/>
      <c r="F608" s="34" t="s">
        <v>1139</v>
      </c>
      <c r="G608" s="19" t="s">
        <v>2560</v>
      </c>
      <c r="H608" s="3628"/>
      <c r="I608" s="3637"/>
    </row>
    <row r="609" spans="2:9" ht="42.75" customHeight="1" thickBot="1" x14ac:dyDescent="0.25">
      <c r="B609" s="3383"/>
      <c r="C609" s="1714"/>
      <c r="D609" s="3444"/>
      <c r="E609" s="3461"/>
      <c r="F609" s="34" t="s">
        <v>1140</v>
      </c>
      <c r="G609" s="73" t="s">
        <v>1178</v>
      </c>
      <c r="H609" s="3628"/>
      <c r="I609" s="3637"/>
    </row>
    <row r="610" spans="2:9" ht="34.5" thickBot="1" x14ac:dyDescent="0.25">
      <c r="B610" s="3383"/>
      <c r="C610" s="1714"/>
      <c r="D610" s="3444"/>
      <c r="E610" s="3431"/>
      <c r="F610" s="34" t="s">
        <v>1141</v>
      </c>
      <c r="G610" s="19" t="s">
        <v>2560</v>
      </c>
      <c r="H610" s="3628"/>
      <c r="I610" s="3637"/>
    </row>
    <row r="611" spans="2:9" ht="18.95" customHeight="1" thickBot="1" x14ac:dyDescent="0.25">
      <c r="B611" s="3383"/>
      <c r="C611" s="1714"/>
      <c r="D611" s="3444"/>
      <c r="E611" s="3462" t="s">
        <v>2562</v>
      </c>
      <c r="F611" s="3462"/>
      <c r="G611" s="3462"/>
      <c r="H611" s="3628"/>
      <c r="I611" s="3637"/>
    </row>
    <row r="612" spans="2:9" ht="18.95" customHeight="1" thickTop="1" thickBot="1" x14ac:dyDescent="0.25">
      <c r="B612" s="3383"/>
      <c r="C612" s="1714"/>
      <c r="D612" s="3444"/>
      <c r="E612" s="3468" t="s">
        <v>2557</v>
      </c>
      <c r="F612" s="3468"/>
      <c r="G612" s="3468"/>
      <c r="H612" s="3628"/>
      <c r="I612" s="3637"/>
    </row>
    <row r="613" spans="2:9" ht="18.95" customHeight="1" thickBot="1" x14ac:dyDescent="0.25">
      <c r="B613" s="3383"/>
      <c r="C613" s="1714"/>
      <c r="D613" s="3444"/>
      <c r="E613" s="3436" t="s">
        <v>2521</v>
      </c>
      <c r="F613" s="3453"/>
      <c r="G613" s="3453"/>
      <c r="H613" s="3628"/>
      <c r="I613" s="3637"/>
    </row>
    <row r="614" spans="2:9" ht="36.75" customHeight="1" thickBot="1" x14ac:dyDescent="0.25">
      <c r="B614" s="3383"/>
      <c r="C614" s="1714"/>
      <c r="D614" s="3444"/>
      <c r="E614" s="3430"/>
      <c r="F614" s="30" t="s">
        <v>2556</v>
      </c>
      <c r="G614" s="287" t="s">
        <v>2537</v>
      </c>
      <c r="H614" s="3628"/>
      <c r="I614" s="3637"/>
    </row>
    <row r="615" spans="2:9" ht="34.5" thickBot="1" x14ac:dyDescent="0.25">
      <c r="B615" s="3383"/>
      <c r="C615" s="1714"/>
      <c r="D615" s="3444"/>
      <c r="E615" s="3461"/>
      <c r="F615" s="346" t="s">
        <v>1134</v>
      </c>
      <c r="G615" s="287" t="s">
        <v>2051</v>
      </c>
      <c r="H615" s="3628"/>
      <c r="I615" s="3637"/>
    </row>
    <row r="616" spans="2:9" ht="34.5" thickBot="1" x14ac:dyDescent="0.25">
      <c r="B616" s="3383"/>
      <c r="C616" s="1714"/>
      <c r="D616" s="3444"/>
      <c r="E616" s="3461"/>
      <c r="F616" s="30" t="s">
        <v>426</v>
      </c>
      <c r="G616" s="942" t="s">
        <v>232</v>
      </c>
      <c r="H616" s="3628"/>
      <c r="I616" s="3637"/>
    </row>
    <row r="617" spans="2:9" ht="39.75" customHeight="1" thickBot="1" x14ac:dyDescent="0.25">
      <c r="B617" s="3383"/>
      <c r="C617" s="1714"/>
      <c r="D617" s="3444"/>
      <c r="E617" s="3461"/>
      <c r="F617" s="34" t="s">
        <v>1136</v>
      </c>
      <c r="G617" s="942" t="s">
        <v>2559</v>
      </c>
      <c r="H617" s="3628"/>
      <c r="I617" s="3637"/>
    </row>
    <row r="618" spans="2:9" ht="45.75" thickBot="1" x14ac:dyDescent="0.25">
      <c r="B618" s="3383"/>
      <c r="C618" s="1714"/>
      <c r="D618" s="3444"/>
      <c r="E618" s="3461"/>
      <c r="F618" s="34" t="s">
        <v>1137</v>
      </c>
      <c r="G618" s="73" t="s">
        <v>1173</v>
      </c>
      <c r="H618" s="3628"/>
      <c r="I618" s="3637"/>
    </row>
    <row r="619" spans="2:9" ht="34.5" thickBot="1" x14ac:dyDescent="0.25">
      <c r="B619" s="3383"/>
      <c r="C619" s="1714"/>
      <c r="D619" s="3444"/>
      <c r="E619" s="3461"/>
      <c r="F619" s="34" t="s">
        <v>1139</v>
      </c>
      <c r="G619" s="19" t="s">
        <v>2560</v>
      </c>
      <c r="H619" s="3628"/>
      <c r="I619" s="3637"/>
    </row>
    <row r="620" spans="2:9" ht="42.75" customHeight="1" thickBot="1" x14ac:dyDescent="0.25">
      <c r="B620" s="3383"/>
      <c r="C620" s="1714"/>
      <c r="D620" s="3444"/>
      <c r="E620" s="3461"/>
      <c r="F620" s="34" t="s">
        <v>1140</v>
      </c>
      <c r="G620" s="73" t="s">
        <v>1178</v>
      </c>
      <c r="H620" s="3628"/>
      <c r="I620" s="3637"/>
    </row>
    <row r="621" spans="2:9" ht="34.5" thickBot="1" x14ac:dyDescent="0.25">
      <c r="B621" s="3383"/>
      <c r="C621" s="1714"/>
      <c r="D621" s="3444"/>
      <c r="E621" s="3431"/>
      <c r="F621" s="34" t="s">
        <v>1141</v>
      </c>
      <c r="G621" s="19" t="s">
        <v>2560</v>
      </c>
      <c r="H621" s="3628"/>
      <c r="I621" s="3637"/>
    </row>
    <row r="622" spans="2:9" ht="18.95" customHeight="1" thickBot="1" x14ac:dyDescent="0.25">
      <c r="B622" s="3383"/>
      <c r="C622" s="1714"/>
      <c r="D622" s="3444"/>
      <c r="E622" s="3462" t="s">
        <v>2564</v>
      </c>
      <c r="F622" s="3462"/>
      <c r="G622" s="3462"/>
      <c r="H622" s="3628"/>
      <c r="I622" s="3637"/>
    </row>
    <row r="623" spans="2:9" ht="18.95" customHeight="1" thickTop="1" thickBot="1" x14ac:dyDescent="0.25">
      <c r="B623" s="3383"/>
      <c r="C623" s="1714"/>
      <c r="D623" s="3444"/>
      <c r="E623" s="3468" t="s">
        <v>2561</v>
      </c>
      <c r="F623" s="3468"/>
      <c r="G623" s="3468"/>
      <c r="H623" s="3628"/>
      <c r="I623" s="3637"/>
    </row>
    <row r="624" spans="2:9" ht="15" customHeight="1" thickBot="1" x14ac:dyDescent="0.25">
      <c r="B624" s="3383"/>
      <c r="C624" s="1714"/>
      <c r="D624" s="3444"/>
      <c r="E624" s="3436" t="s">
        <v>2521</v>
      </c>
      <c r="F624" s="3453"/>
      <c r="G624" s="3453"/>
      <c r="H624" s="3628"/>
      <c r="I624" s="3637"/>
    </row>
    <row r="625" spans="2:9" ht="36.75" customHeight="1" thickBot="1" x14ac:dyDescent="0.25">
      <c r="B625" s="3383"/>
      <c r="C625" s="1714"/>
      <c r="D625" s="3444"/>
      <c r="E625" s="3430"/>
      <c r="F625" s="30" t="s">
        <v>2556</v>
      </c>
      <c r="G625" s="287" t="s">
        <v>2537</v>
      </c>
      <c r="H625" s="3628"/>
      <c r="I625" s="3637"/>
    </row>
    <row r="626" spans="2:9" ht="34.5" thickBot="1" x14ac:dyDescent="0.25">
      <c r="B626" s="3383"/>
      <c r="C626" s="1714"/>
      <c r="D626" s="3444"/>
      <c r="E626" s="3461"/>
      <c r="F626" s="346" t="s">
        <v>1134</v>
      </c>
      <c r="G626" s="287" t="s">
        <v>76</v>
      </c>
      <c r="H626" s="3628"/>
      <c r="I626" s="3637"/>
    </row>
    <row r="627" spans="2:9" ht="34.5" thickBot="1" x14ac:dyDescent="0.25">
      <c r="B627" s="3383"/>
      <c r="C627" s="1714"/>
      <c r="D627" s="3444"/>
      <c r="E627" s="3461"/>
      <c r="F627" s="30" t="s">
        <v>426</v>
      </c>
      <c r="G627" s="942" t="s">
        <v>1038</v>
      </c>
      <c r="H627" s="3628"/>
      <c r="I627" s="3637"/>
    </row>
    <row r="628" spans="2:9" ht="36" customHeight="1" thickBot="1" x14ac:dyDescent="0.25">
      <c r="B628" s="3383"/>
      <c r="C628" s="1714"/>
      <c r="D628" s="3444"/>
      <c r="E628" s="3461"/>
      <c r="F628" s="34" t="s">
        <v>1136</v>
      </c>
      <c r="G628" s="287" t="s">
        <v>646</v>
      </c>
      <c r="H628" s="3628"/>
      <c r="I628" s="3637"/>
    </row>
    <row r="629" spans="2:9" ht="45.75" thickBot="1" x14ac:dyDescent="0.25">
      <c r="B629" s="3383"/>
      <c r="C629" s="1714"/>
      <c r="D629" s="3444"/>
      <c r="E629" s="3461"/>
      <c r="F629" s="34" t="s">
        <v>1137</v>
      </c>
      <c r="G629" s="287" t="s">
        <v>646</v>
      </c>
      <c r="H629" s="3628"/>
      <c r="I629" s="3637"/>
    </row>
    <row r="630" spans="2:9" ht="34.5" thickBot="1" x14ac:dyDescent="0.25">
      <c r="B630" s="3383"/>
      <c r="C630" s="1714"/>
      <c r="D630" s="3444"/>
      <c r="E630" s="3461"/>
      <c r="F630" s="34" t="s">
        <v>1139</v>
      </c>
      <c r="G630" s="287" t="s">
        <v>646</v>
      </c>
      <c r="H630" s="3628"/>
      <c r="I630" s="3637"/>
    </row>
    <row r="631" spans="2:9" ht="35.25" customHeight="1" thickBot="1" x14ac:dyDescent="0.25">
      <c r="B631" s="3383"/>
      <c r="C631" s="1714"/>
      <c r="D631" s="3444"/>
      <c r="E631" s="3461"/>
      <c r="F631" s="34" t="s">
        <v>1140</v>
      </c>
      <c r="G631" s="287" t="s">
        <v>1147</v>
      </c>
      <c r="H631" s="3628"/>
      <c r="I631" s="3637"/>
    </row>
    <row r="632" spans="2:9" ht="34.5" thickBot="1" x14ac:dyDescent="0.25">
      <c r="B632" s="3383"/>
      <c r="C632" s="1714"/>
      <c r="D632" s="3444"/>
      <c r="E632" s="3431"/>
      <c r="F632" s="34" t="s">
        <v>1141</v>
      </c>
      <c r="G632" s="942" t="s">
        <v>1037</v>
      </c>
      <c r="H632" s="3628"/>
      <c r="I632" s="3637"/>
    </row>
    <row r="633" spans="2:9" ht="18.95" customHeight="1" thickBot="1" x14ac:dyDescent="0.25">
      <c r="B633" s="3383"/>
      <c r="C633" s="1714"/>
      <c r="D633" s="3444"/>
      <c r="E633" s="3453" t="s">
        <v>2564</v>
      </c>
      <c r="F633" s="3453"/>
      <c r="G633" s="3453"/>
      <c r="H633" s="3628"/>
      <c r="I633" s="3637"/>
    </row>
    <row r="634" spans="2:9" ht="18.95" customHeight="1" thickBot="1" x14ac:dyDescent="0.25">
      <c r="B634" s="3383"/>
      <c r="C634" s="1714"/>
      <c r="D634" s="3444"/>
      <c r="E634" s="3456" t="s">
        <v>2728</v>
      </c>
      <c r="F634" s="3456"/>
      <c r="G634" s="3456"/>
      <c r="H634" s="3628"/>
      <c r="I634" s="3637"/>
    </row>
    <row r="635" spans="2:9" ht="15" customHeight="1" thickBot="1" x14ac:dyDescent="0.25">
      <c r="B635" s="3383"/>
      <c r="C635" s="1714"/>
      <c r="D635" s="3444"/>
      <c r="E635" s="2414" t="s">
        <v>2521</v>
      </c>
      <c r="F635" s="3464"/>
      <c r="G635" s="3464"/>
      <c r="H635" s="3628"/>
      <c r="I635" s="3637"/>
    </row>
    <row r="636" spans="2:9" ht="36.75" customHeight="1" thickBot="1" x14ac:dyDescent="0.25">
      <c r="B636" s="3383"/>
      <c r="C636" s="1714"/>
      <c r="D636" s="3444"/>
      <c r="E636" s="3465"/>
      <c r="F636" s="30" t="s">
        <v>2556</v>
      </c>
      <c r="G636" s="287" t="s">
        <v>2537</v>
      </c>
      <c r="H636" s="3628"/>
      <c r="I636" s="3637"/>
    </row>
    <row r="637" spans="2:9" ht="34.5" thickBot="1" x14ac:dyDescent="0.25">
      <c r="B637" s="3383"/>
      <c r="C637" s="1714"/>
      <c r="D637" s="3444"/>
      <c r="E637" s="3466"/>
      <c r="F637" s="346" t="s">
        <v>1134</v>
      </c>
      <c r="G637" s="287" t="s">
        <v>76</v>
      </c>
      <c r="H637" s="3628"/>
      <c r="I637" s="3637"/>
    </row>
    <row r="638" spans="2:9" ht="34.5" thickBot="1" x14ac:dyDescent="0.25">
      <c r="B638" s="3383"/>
      <c r="C638" s="1714"/>
      <c r="D638" s="3444"/>
      <c r="E638" s="3466"/>
      <c r="F638" s="30" t="s">
        <v>426</v>
      </c>
      <c r="G638" s="942" t="s">
        <v>1038</v>
      </c>
      <c r="H638" s="3628"/>
      <c r="I638" s="3637"/>
    </row>
    <row r="639" spans="2:9" ht="36" customHeight="1" thickBot="1" x14ac:dyDescent="0.25">
      <c r="B639" s="3383"/>
      <c r="C639" s="1714"/>
      <c r="D639" s="3444"/>
      <c r="E639" s="3466"/>
      <c r="F639" s="30" t="s">
        <v>2714</v>
      </c>
      <c r="G639" s="287" t="s">
        <v>646</v>
      </c>
      <c r="H639" s="3628"/>
      <c r="I639" s="3637"/>
    </row>
    <row r="640" spans="2:9" ht="45.75" thickBot="1" x14ac:dyDescent="0.25">
      <c r="B640" s="3383"/>
      <c r="C640" s="1714"/>
      <c r="D640" s="3444"/>
      <c r="E640" s="3466"/>
      <c r="F640" s="30" t="s">
        <v>2715</v>
      </c>
      <c r="G640" s="287" t="s">
        <v>646</v>
      </c>
      <c r="H640" s="3628"/>
      <c r="I640" s="3637"/>
    </row>
    <row r="641" spans="2:9" ht="34.5" thickBot="1" x14ac:dyDescent="0.25">
      <c r="B641" s="3383"/>
      <c r="C641" s="1714"/>
      <c r="D641" s="3444"/>
      <c r="E641" s="3466"/>
      <c r="F641" s="30" t="s">
        <v>2716</v>
      </c>
      <c r="G641" s="287" t="s">
        <v>646</v>
      </c>
      <c r="H641" s="3628"/>
      <c r="I641" s="3637"/>
    </row>
    <row r="642" spans="2:9" ht="35.25" customHeight="1" thickBot="1" x14ac:dyDescent="0.25">
      <c r="B642" s="3383"/>
      <c r="C642" s="1714"/>
      <c r="D642" s="3444"/>
      <c r="E642" s="3466"/>
      <c r="F642" s="30" t="s">
        <v>1780</v>
      </c>
      <c r="G642" s="287" t="s">
        <v>2718</v>
      </c>
      <c r="H642" s="3628"/>
      <c r="I642" s="3637"/>
    </row>
    <row r="643" spans="2:9" ht="34.5" thickBot="1" x14ac:dyDescent="0.25">
      <c r="B643" s="3383"/>
      <c r="C643" s="1714"/>
      <c r="D643" s="3444"/>
      <c r="E643" s="3467"/>
      <c r="F643" s="30" t="s">
        <v>2717</v>
      </c>
      <c r="G643" s="942" t="s">
        <v>1037</v>
      </c>
      <c r="H643" s="3628"/>
      <c r="I643" s="3637"/>
    </row>
    <row r="644" spans="2:9" ht="18.95" customHeight="1" thickBot="1" x14ac:dyDescent="0.25">
      <c r="B644" s="3384"/>
      <c r="C644" s="3330"/>
      <c r="D644" s="3445"/>
      <c r="E644" s="3360" t="s">
        <v>2729</v>
      </c>
      <c r="F644" s="3360"/>
      <c r="G644" s="3360"/>
      <c r="H644" s="3629"/>
      <c r="I644" s="3638"/>
    </row>
    <row r="645" spans="2:9" ht="18.95" customHeight="1" thickTop="1" thickBot="1" x14ac:dyDescent="0.25">
      <c r="B645" s="3325" t="s">
        <v>2835</v>
      </c>
      <c r="C645" s="3328" t="s">
        <v>2836</v>
      </c>
      <c r="D645" s="3331" t="s">
        <v>8</v>
      </c>
      <c r="E645" s="3459" t="s">
        <v>2727</v>
      </c>
      <c r="F645" s="3459"/>
      <c r="G645" s="3459"/>
      <c r="H645" s="3341" t="s">
        <v>2</v>
      </c>
      <c r="I645" s="3639" t="s">
        <v>2</v>
      </c>
    </row>
    <row r="646" spans="2:9" ht="18.95" customHeight="1" thickBot="1" x14ac:dyDescent="0.25">
      <c r="B646" s="3356"/>
      <c r="C646" s="1714"/>
      <c r="D646" s="1849"/>
      <c r="E646" s="3448" t="s">
        <v>2577</v>
      </c>
      <c r="F646" s="3448"/>
      <c r="G646" s="3448"/>
      <c r="H646" s="3342"/>
      <c r="I646" s="3640"/>
    </row>
    <row r="647" spans="2:9" ht="18.95" customHeight="1" thickTop="1" thickBot="1" x14ac:dyDescent="0.25">
      <c r="B647" s="3356"/>
      <c r="C647" s="1714"/>
      <c r="D647" s="1849"/>
      <c r="E647" s="3460" t="s">
        <v>2558</v>
      </c>
      <c r="F647" s="3460"/>
      <c r="G647" s="3460"/>
      <c r="H647" s="3342"/>
      <c r="I647" s="3640"/>
    </row>
    <row r="648" spans="2:9" ht="18.95" customHeight="1" thickBot="1" x14ac:dyDescent="0.25">
      <c r="B648" s="3356"/>
      <c r="C648" s="1714"/>
      <c r="D648" s="1849"/>
      <c r="E648" s="3436" t="s">
        <v>2552</v>
      </c>
      <c r="F648" s="3453"/>
      <c r="G648" s="3453"/>
      <c r="H648" s="3342"/>
      <c r="I648" s="3640"/>
    </row>
    <row r="649" spans="2:9" ht="36.75" customHeight="1" thickBot="1" x14ac:dyDescent="0.25">
      <c r="B649" s="3356"/>
      <c r="C649" s="1714"/>
      <c r="D649" s="1849"/>
      <c r="E649" s="3430"/>
      <c r="F649" s="30" t="s">
        <v>2556</v>
      </c>
      <c r="G649" s="287" t="s">
        <v>2537</v>
      </c>
      <c r="H649" s="3342"/>
      <c r="I649" s="3640"/>
    </row>
    <row r="650" spans="2:9" ht="34.5" thickBot="1" x14ac:dyDescent="0.25">
      <c r="B650" s="3356"/>
      <c r="C650" s="1714"/>
      <c r="D650" s="1849"/>
      <c r="E650" s="3461"/>
      <c r="F650" s="346" t="s">
        <v>1134</v>
      </c>
      <c r="G650" s="941" t="s">
        <v>584</v>
      </c>
      <c r="H650" s="3342"/>
      <c r="I650" s="3640"/>
    </row>
    <row r="651" spans="2:9" ht="34.5" thickBot="1" x14ac:dyDescent="0.25">
      <c r="B651" s="3356"/>
      <c r="C651" s="1714"/>
      <c r="D651" s="1849"/>
      <c r="E651" s="3461"/>
      <c r="F651" s="30" t="s">
        <v>426</v>
      </c>
      <c r="G651" s="73" t="s">
        <v>1038</v>
      </c>
      <c r="H651" s="3342"/>
      <c r="I651" s="3640"/>
    </row>
    <row r="652" spans="2:9" ht="37.5" customHeight="1" thickBot="1" x14ac:dyDescent="0.25">
      <c r="B652" s="3356"/>
      <c r="C652" s="1714"/>
      <c r="D652" s="1849"/>
      <c r="E652" s="3461"/>
      <c r="F652" s="34" t="s">
        <v>1136</v>
      </c>
      <c r="G652" s="287" t="s">
        <v>1145</v>
      </c>
      <c r="H652" s="3342"/>
      <c r="I652" s="3640"/>
    </row>
    <row r="653" spans="2:9" ht="45.75" thickBot="1" x14ac:dyDescent="0.25">
      <c r="B653" s="3356"/>
      <c r="C653" s="1714"/>
      <c r="D653" s="1849"/>
      <c r="E653" s="3461"/>
      <c r="F653" s="34" t="s">
        <v>1137</v>
      </c>
      <c r="G653" s="287" t="s">
        <v>1145</v>
      </c>
      <c r="H653" s="3342"/>
      <c r="I653" s="3640"/>
    </row>
    <row r="654" spans="2:9" ht="34.5" thickBot="1" x14ac:dyDescent="0.25">
      <c r="B654" s="3356"/>
      <c r="C654" s="1714"/>
      <c r="D654" s="1849"/>
      <c r="E654" s="3461"/>
      <c r="F654" s="34" t="s">
        <v>1139</v>
      </c>
      <c r="G654" s="287" t="s">
        <v>2539</v>
      </c>
      <c r="H654" s="3342"/>
      <c r="I654" s="3640"/>
    </row>
    <row r="655" spans="2:9" ht="42.75" customHeight="1" thickBot="1" x14ac:dyDescent="0.25">
      <c r="B655" s="3356"/>
      <c r="C655" s="1714"/>
      <c r="D655" s="1849"/>
      <c r="E655" s="3461"/>
      <c r="F655" s="34" t="s">
        <v>1140</v>
      </c>
      <c r="G655" s="287" t="s">
        <v>2540</v>
      </c>
      <c r="H655" s="3342"/>
      <c r="I655" s="3640"/>
    </row>
    <row r="656" spans="2:9" ht="34.5" thickBot="1" x14ac:dyDescent="0.25">
      <c r="B656" s="3356"/>
      <c r="C656" s="1714"/>
      <c r="D656" s="1849"/>
      <c r="E656" s="3431"/>
      <c r="F656" s="34" t="s">
        <v>1141</v>
      </c>
      <c r="G656" s="287" t="s">
        <v>1145</v>
      </c>
      <c r="H656" s="3342"/>
      <c r="I656" s="3640"/>
    </row>
    <row r="657" spans="2:9" ht="18.95" customHeight="1" thickBot="1" x14ac:dyDescent="0.25">
      <c r="B657" s="3356"/>
      <c r="C657" s="1714"/>
      <c r="D657" s="1849"/>
      <c r="E657" s="3462" t="s">
        <v>2566</v>
      </c>
      <c r="F657" s="3462"/>
      <c r="G657" s="3462"/>
      <c r="H657" s="3342"/>
      <c r="I657" s="3640"/>
    </row>
    <row r="658" spans="2:9" ht="18.95" customHeight="1" thickTop="1" thickBot="1" x14ac:dyDescent="0.25">
      <c r="B658" s="3356"/>
      <c r="C658" s="1714"/>
      <c r="D658" s="1849"/>
      <c r="E658" s="3468" t="s">
        <v>2557</v>
      </c>
      <c r="F658" s="3468"/>
      <c r="G658" s="3468"/>
      <c r="H658" s="3342"/>
      <c r="I658" s="3640"/>
    </row>
    <row r="659" spans="2:9" ht="18.95" customHeight="1" thickBot="1" x14ac:dyDescent="0.25">
      <c r="B659" s="3356"/>
      <c r="C659" s="1714"/>
      <c r="D659" s="1849"/>
      <c r="E659" s="3436" t="s">
        <v>2552</v>
      </c>
      <c r="F659" s="3453"/>
      <c r="G659" s="3453"/>
      <c r="H659" s="3342"/>
      <c r="I659" s="3640"/>
    </row>
    <row r="660" spans="2:9" ht="36.75" customHeight="1" thickBot="1" x14ac:dyDescent="0.25">
      <c r="B660" s="3356"/>
      <c r="C660" s="1714"/>
      <c r="D660" s="1849"/>
      <c r="E660" s="3430"/>
      <c r="F660" s="30" t="s">
        <v>2556</v>
      </c>
      <c r="G660" s="287" t="s">
        <v>2537</v>
      </c>
      <c r="H660" s="3342"/>
      <c r="I660" s="3640"/>
    </row>
    <row r="661" spans="2:9" ht="34.5" thickBot="1" x14ac:dyDescent="0.25">
      <c r="B661" s="3356"/>
      <c r="C661" s="1714"/>
      <c r="D661" s="1849"/>
      <c r="E661" s="3461"/>
      <c r="F661" s="346" t="s">
        <v>1134</v>
      </c>
      <c r="G661" s="287" t="s">
        <v>2051</v>
      </c>
      <c r="H661" s="3342"/>
      <c r="I661" s="3640"/>
    </row>
    <row r="662" spans="2:9" ht="34.5" thickBot="1" x14ac:dyDescent="0.25">
      <c r="B662" s="3356"/>
      <c r="C662" s="1714"/>
      <c r="D662" s="1849"/>
      <c r="E662" s="3461"/>
      <c r="F662" s="30" t="s">
        <v>426</v>
      </c>
      <c r="G662" s="942" t="s">
        <v>232</v>
      </c>
      <c r="H662" s="3342"/>
      <c r="I662" s="3640"/>
    </row>
    <row r="663" spans="2:9" ht="39.75" customHeight="1" thickBot="1" x14ac:dyDescent="0.25">
      <c r="B663" s="3356"/>
      <c r="C663" s="1714"/>
      <c r="D663" s="1849"/>
      <c r="E663" s="3461"/>
      <c r="F663" s="34" t="s">
        <v>1136</v>
      </c>
      <c r="G663" s="942" t="s">
        <v>2559</v>
      </c>
      <c r="H663" s="3342"/>
      <c r="I663" s="3640"/>
    </row>
    <row r="664" spans="2:9" ht="45.75" thickBot="1" x14ac:dyDescent="0.25">
      <c r="B664" s="3356"/>
      <c r="C664" s="1714"/>
      <c r="D664" s="1849"/>
      <c r="E664" s="3461"/>
      <c r="F664" s="34" t="s">
        <v>1137</v>
      </c>
      <c r="G664" s="73" t="s">
        <v>1173</v>
      </c>
      <c r="H664" s="3342"/>
      <c r="I664" s="3640"/>
    </row>
    <row r="665" spans="2:9" ht="34.5" thickBot="1" x14ac:dyDescent="0.25">
      <c r="B665" s="3356"/>
      <c r="C665" s="1714"/>
      <c r="D665" s="1849"/>
      <c r="E665" s="3461"/>
      <c r="F665" s="30" t="s">
        <v>2716</v>
      </c>
      <c r="G665" s="73" t="s">
        <v>1177</v>
      </c>
      <c r="H665" s="3342"/>
      <c r="I665" s="3640"/>
    </row>
    <row r="666" spans="2:9" ht="42.75" customHeight="1" thickBot="1" x14ac:dyDescent="0.25">
      <c r="B666" s="3356"/>
      <c r="C666" s="1714"/>
      <c r="D666" s="1849"/>
      <c r="E666" s="3461"/>
      <c r="F666" s="34" t="s">
        <v>1140</v>
      </c>
      <c r="G666" s="73" t="s">
        <v>1178</v>
      </c>
      <c r="H666" s="3342"/>
      <c r="I666" s="3640"/>
    </row>
    <row r="667" spans="2:9" ht="34.5" thickBot="1" x14ac:dyDescent="0.25">
      <c r="B667" s="3356"/>
      <c r="C667" s="1714"/>
      <c r="D667" s="1849"/>
      <c r="E667" s="3431"/>
      <c r="F667" s="34" t="s">
        <v>1141</v>
      </c>
      <c r="G667" s="19" t="s">
        <v>2560</v>
      </c>
      <c r="H667" s="3342"/>
      <c r="I667" s="3640"/>
    </row>
    <row r="668" spans="2:9" ht="18.95" customHeight="1" thickBot="1" x14ac:dyDescent="0.25">
      <c r="B668" s="3356"/>
      <c r="C668" s="1714"/>
      <c r="D668" s="1849"/>
      <c r="E668" s="3462" t="s">
        <v>2566</v>
      </c>
      <c r="F668" s="3462"/>
      <c r="G668" s="3462"/>
      <c r="H668" s="3342"/>
      <c r="I668" s="3640"/>
    </row>
    <row r="669" spans="2:9" ht="18.95" customHeight="1" thickTop="1" thickBot="1" x14ac:dyDescent="0.25">
      <c r="B669" s="3356"/>
      <c r="C669" s="1714"/>
      <c r="D669" s="1849"/>
      <c r="E669" s="3468" t="s">
        <v>2561</v>
      </c>
      <c r="F669" s="3468"/>
      <c r="G669" s="3468"/>
      <c r="H669" s="3342"/>
      <c r="I669" s="3640"/>
    </row>
    <row r="670" spans="2:9" ht="18.95" customHeight="1" thickBot="1" x14ac:dyDescent="0.25">
      <c r="B670" s="3356"/>
      <c r="C670" s="1714"/>
      <c r="D670" s="1849"/>
      <c r="E670" s="3436" t="s">
        <v>2552</v>
      </c>
      <c r="F670" s="3453"/>
      <c r="G670" s="3453"/>
      <c r="H670" s="3342"/>
      <c r="I670" s="3640"/>
    </row>
    <row r="671" spans="2:9" ht="36.75" customHeight="1" thickBot="1" x14ac:dyDescent="0.25">
      <c r="B671" s="3356"/>
      <c r="C671" s="1714"/>
      <c r="D671" s="1849"/>
      <c r="E671" s="3430"/>
      <c r="F671" s="30" t="s">
        <v>2556</v>
      </c>
      <c r="G671" s="287" t="s">
        <v>2537</v>
      </c>
      <c r="H671" s="3342"/>
      <c r="I671" s="3640"/>
    </row>
    <row r="672" spans="2:9" ht="34.5" thickBot="1" x14ac:dyDescent="0.25">
      <c r="B672" s="3356"/>
      <c r="C672" s="1714"/>
      <c r="D672" s="1849"/>
      <c r="E672" s="3461"/>
      <c r="F672" s="346" t="s">
        <v>1134</v>
      </c>
      <c r="G672" s="287" t="s">
        <v>76</v>
      </c>
      <c r="H672" s="3342"/>
      <c r="I672" s="3640"/>
    </row>
    <row r="673" spans="2:9" ht="34.5" thickBot="1" x14ac:dyDescent="0.25">
      <c r="B673" s="3356"/>
      <c r="C673" s="1714"/>
      <c r="D673" s="1849"/>
      <c r="E673" s="3461"/>
      <c r="F673" s="30" t="s">
        <v>426</v>
      </c>
      <c r="G673" s="942" t="s">
        <v>1038</v>
      </c>
      <c r="H673" s="3342"/>
      <c r="I673" s="3640"/>
    </row>
    <row r="674" spans="2:9" ht="36" customHeight="1" thickBot="1" x14ac:dyDescent="0.25">
      <c r="B674" s="3356"/>
      <c r="C674" s="1714"/>
      <c r="D674" s="1849"/>
      <c r="E674" s="3461"/>
      <c r="F674" s="34" t="s">
        <v>1136</v>
      </c>
      <c r="G674" s="287" t="s">
        <v>646</v>
      </c>
      <c r="H674" s="3342"/>
      <c r="I674" s="3640"/>
    </row>
    <row r="675" spans="2:9" ht="45.75" thickBot="1" x14ac:dyDescent="0.25">
      <c r="B675" s="3356"/>
      <c r="C675" s="1714"/>
      <c r="D675" s="1849"/>
      <c r="E675" s="3461"/>
      <c r="F675" s="34" t="s">
        <v>1137</v>
      </c>
      <c r="G675" s="287" t="s">
        <v>646</v>
      </c>
      <c r="H675" s="3342"/>
      <c r="I675" s="3640"/>
    </row>
    <row r="676" spans="2:9" ht="34.5" thickBot="1" x14ac:dyDescent="0.25">
      <c r="B676" s="3356"/>
      <c r="C676" s="1714"/>
      <c r="D676" s="1849"/>
      <c r="E676" s="3461"/>
      <c r="F676" s="34" t="s">
        <v>1139</v>
      </c>
      <c r="G676" s="287" t="s">
        <v>646</v>
      </c>
      <c r="H676" s="3342"/>
      <c r="I676" s="3640"/>
    </row>
    <row r="677" spans="2:9" ht="35.25" customHeight="1" thickBot="1" x14ac:dyDescent="0.25">
      <c r="B677" s="3356"/>
      <c r="C677" s="1714"/>
      <c r="D677" s="1849"/>
      <c r="E677" s="3461"/>
      <c r="F677" s="34" t="s">
        <v>1140</v>
      </c>
      <c r="G677" s="287" t="s">
        <v>1147</v>
      </c>
      <c r="H677" s="3342"/>
      <c r="I677" s="3640"/>
    </row>
    <row r="678" spans="2:9" ht="34.5" thickBot="1" x14ac:dyDescent="0.25">
      <c r="B678" s="3356"/>
      <c r="C678" s="1714"/>
      <c r="D678" s="1849"/>
      <c r="E678" s="3431"/>
      <c r="F678" s="34" t="s">
        <v>1141</v>
      </c>
      <c r="G678" s="942" t="s">
        <v>1037</v>
      </c>
      <c r="H678" s="3342"/>
      <c r="I678" s="3640"/>
    </row>
    <row r="679" spans="2:9" ht="18.95" customHeight="1" thickBot="1" x14ac:dyDescent="0.25">
      <c r="B679" s="3356"/>
      <c r="C679" s="1714"/>
      <c r="D679" s="1849"/>
      <c r="E679" s="3463" t="s">
        <v>2566</v>
      </c>
      <c r="F679" s="3463"/>
      <c r="G679" s="3463"/>
      <c r="H679" s="3342"/>
      <c r="I679" s="3640"/>
    </row>
    <row r="680" spans="2:9" ht="18.95" customHeight="1" thickBot="1" x14ac:dyDescent="0.25">
      <c r="B680" s="3356"/>
      <c r="C680" s="1714"/>
      <c r="D680" s="1849"/>
      <c r="E680" s="3456" t="s">
        <v>2728</v>
      </c>
      <c r="F680" s="3456"/>
      <c r="G680" s="3456"/>
      <c r="H680" s="3342"/>
      <c r="I680" s="3640"/>
    </row>
    <row r="681" spans="2:9" ht="18.95" customHeight="1" thickBot="1" x14ac:dyDescent="0.25">
      <c r="B681" s="3356"/>
      <c r="C681" s="1714"/>
      <c r="D681" s="1849"/>
      <c r="E681" s="2414" t="s">
        <v>2552</v>
      </c>
      <c r="F681" s="3464"/>
      <c r="G681" s="3464"/>
      <c r="H681" s="3342"/>
      <c r="I681" s="3640"/>
    </row>
    <row r="682" spans="2:9" ht="36.75" customHeight="1" thickBot="1" x14ac:dyDescent="0.25">
      <c r="B682" s="3356"/>
      <c r="C682" s="1714"/>
      <c r="D682" s="1849"/>
      <c r="E682" s="3465"/>
      <c r="F682" s="30" t="s">
        <v>2556</v>
      </c>
      <c r="G682" s="287" t="s">
        <v>2537</v>
      </c>
      <c r="H682" s="3342"/>
      <c r="I682" s="3640"/>
    </row>
    <row r="683" spans="2:9" ht="34.5" thickBot="1" x14ac:dyDescent="0.25">
      <c r="B683" s="3356"/>
      <c r="C683" s="1714"/>
      <c r="D683" s="1849"/>
      <c r="E683" s="3466"/>
      <c r="F683" s="346" t="s">
        <v>1134</v>
      </c>
      <c r="G683" s="287" t="s">
        <v>76</v>
      </c>
      <c r="H683" s="3342"/>
      <c r="I683" s="3640"/>
    </row>
    <row r="684" spans="2:9" ht="34.5" thickBot="1" x14ac:dyDescent="0.25">
      <c r="B684" s="3356"/>
      <c r="C684" s="1714"/>
      <c r="D684" s="1849"/>
      <c r="E684" s="3466"/>
      <c r="F684" s="30" t="s">
        <v>426</v>
      </c>
      <c r="G684" s="942" t="s">
        <v>1038</v>
      </c>
      <c r="H684" s="3342"/>
      <c r="I684" s="3640"/>
    </row>
    <row r="685" spans="2:9" ht="36" customHeight="1" thickBot="1" x14ac:dyDescent="0.25">
      <c r="B685" s="3356"/>
      <c r="C685" s="1714"/>
      <c r="D685" s="1849"/>
      <c r="E685" s="3466"/>
      <c r="F685" s="30" t="s">
        <v>2714</v>
      </c>
      <c r="G685" s="287" t="s">
        <v>646</v>
      </c>
      <c r="H685" s="3342"/>
      <c r="I685" s="3640"/>
    </row>
    <row r="686" spans="2:9" ht="45.75" thickBot="1" x14ac:dyDescent="0.25">
      <c r="B686" s="3356"/>
      <c r="C686" s="1714"/>
      <c r="D686" s="1849"/>
      <c r="E686" s="3466"/>
      <c r="F686" s="30" t="s">
        <v>2715</v>
      </c>
      <c r="G686" s="287" t="s">
        <v>646</v>
      </c>
      <c r="H686" s="3342"/>
      <c r="I686" s="3640"/>
    </row>
    <row r="687" spans="2:9" ht="34.5" thickBot="1" x14ac:dyDescent="0.25">
      <c r="B687" s="3356"/>
      <c r="C687" s="1714"/>
      <c r="D687" s="1849"/>
      <c r="E687" s="3466"/>
      <c r="F687" s="30" t="s">
        <v>2716</v>
      </c>
      <c r="G687" s="287" t="s">
        <v>646</v>
      </c>
      <c r="H687" s="3342"/>
      <c r="I687" s="3640"/>
    </row>
    <row r="688" spans="2:9" ht="35.25" customHeight="1" thickBot="1" x14ac:dyDescent="0.25">
      <c r="B688" s="3356"/>
      <c r="C688" s="1714"/>
      <c r="D688" s="1849"/>
      <c r="E688" s="3466"/>
      <c r="F688" s="30" t="s">
        <v>1780</v>
      </c>
      <c r="G688" s="287" t="s">
        <v>2718</v>
      </c>
      <c r="H688" s="3342"/>
      <c r="I688" s="3640"/>
    </row>
    <row r="689" spans="2:9" ht="34.5" thickBot="1" x14ac:dyDescent="0.25">
      <c r="B689" s="3356"/>
      <c r="C689" s="1714"/>
      <c r="D689" s="1849"/>
      <c r="E689" s="3467"/>
      <c r="F689" s="30" t="s">
        <v>2717</v>
      </c>
      <c r="G689" s="942" t="s">
        <v>1037</v>
      </c>
      <c r="H689" s="3342"/>
      <c r="I689" s="3640"/>
    </row>
    <row r="690" spans="2:9" ht="18.95" customHeight="1" thickBot="1" x14ac:dyDescent="0.25">
      <c r="B690" s="3327"/>
      <c r="C690" s="3330"/>
      <c r="D690" s="3332"/>
      <c r="E690" s="3360" t="s">
        <v>2730</v>
      </c>
      <c r="F690" s="3360"/>
      <c r="G690" s="3360"/>
      <c r="H690" s="3343"/>
      <c r="I690" s="3641"/>
    </row>
    <row r="691" spans="2:9" ht="89.25" customHeight="1" thickTop="1" thickBot="1" x14ac:dyDescent="0.25">
      <c r="B691" s="850" t="s">
        <v>2837</v>
      </c>
      <c r="C691" s="844" t="s">
        <v>2838</v>
      </c>
      <c r="D691" s="847" t="s">
        <v>2570</v>
      </c>
      <c r="E691" s="3451" t="s">
        <v>2571</v>
      </c>
      <c r="F691" s="3451"/>
      <c r="G691" s="3452"/>
      <c r="H691" s="945" t="s">
        <v>2</v>
      </c>
      <c r="I691" s="946" t="s">
        <v>2</v>
      </c>
    </row>
    <row r="692" spans="2:9" ht="22.5" customHeight="1" thickTop="1" thickBot="1" x14ac:dyDescent="0.25">
      <c r="B692" s="3325" t="s">
        <v>2484</v>
      </c>
      <c r="C692" s="3455" t="s">
        <v>2749</v>
      </c>
      <c r="D692" s="3443" t="s">
        <v>2516</v>
      </c>
      <c r="E692" s="3632" t="s">
        <v>2916</v>
      </c>
      <c r="F692" s="3447"/>
      <c r="G692" s="3447"/>
      <c r="H692" s="3341" t="s">
        <v>2</v>
      </c>
      <c r="I692" s="3639" t="s">
        <v>2</v>
      </c>
    </row>
    <row r="693" spans="2:9" ht="18" customHeight="1" thickBot="1" x14ac:dyDescent="0.25">
      <c r="B693" s="3326"/>
      <c r="C693" s="3441"/>
      <c r="D693" s="3444"/>
      <c r="E693" s="2681" t="s">
        <v>2914</v>
      </c>
      <c r="F693" s="3633"/>
      <c r="G693" s="3633"/>
      <c r="H693" s="3342"/>
      <c r="I693" s="3640"/>
    </row>
    <row r="694" spans="2:9" ht="18.75" customHeight="1" thickBot="1" x14ac:dyDescent="0.25">
      <c r="B694" s="3326"/>
      <c r="C694" s="3441"/>
      <c r="D694" s="3444"/>
      <c r="E694" s="3456" t="s">
        <v>2917</v>
      </c>
      <c r="F694" s="3456"/>
      <c r="G694" s="3456"/>
      <c r="H694" s="3342"/>
      <c r="I694" s="3640"/>
    </row>
    <row r="695" spans="2:9" ht="18" customHeight="1" thickBot="1" x14ac:dyDescent="0.25">
      <c r="B695" s="3326"/>
      <c r="C695" s="3441"/>
      <c r="D695" s="3444"/>
      <c r="E695" s="1462" t="s">
        <v>2918</v>
      </c>
      <c r="F695" s="1458"/>
      <c r="G695" s="1460"/>
      <c r="H695" s="3342"/>
      <c r="I695" s="3640"/>
    </row>
    <row r="696" spans="2:9" ht="18" customHeight="1" thickBot="1" x14ac:dyDescent="0.25">
      <c r="B696" s="3326"/>
      <c r="C696" s="3441"/>
      <c r="D696" s="3444"/>
      <c r="E696" s="3456" t="s">
        <v>2919</v>
      </c>
      <c r="F696" s="3456"/>
      <c r="G696" s="3456"/>
      <c r="H696" s="3342"/>
      <c r="I696" s="3640"/>
    </row>
    <row r="697" spans="2:9" ht="18.95" customHeight="1" thickBot="1" x14ac:dyDescent="0.25">
      <c r="B697" s="3326"/>
      <c r="C697" s="3441"/>
      <c r="D697" s="3444"/>
      <c r="E697" s="3457" t="s">
        <v>2915</v>
      </c>
      <c r="F697" s="1849"/>
      <c r="G697" s="2376"/>
      <c r="H697" s="3342"/>
      <c r="I697" s="3640"/>
    </row>
    <row r="698" spans="2:9" ht="35.25" customHeight="1" thickBot="1" x14ac:dyDescent="0.25">
      <c r="B698" s="3326"/>
      <c r="C698" s="3441"/>
      <c r="D698" s="3444"/>
      <c r="E698" s="3458"/>
      <c r="F698" s="908" t="s">
        <v>428</v>
      </c>
      <c r="G698" s="923" t="s">
        <v>8</v>
      </c>
      <c r="H698" s="3342"/>
      <c r="I698" s="3640"/>
    </row>
    <row r="699" spans="2:9" ht="35.25" customHeight="1" thickBot="1" x14ac:dyDescent="0.25">
      <c r="B699" s="3326"/>
      <c r="C699" s="3441"/>
      <c r="D699" s="3444"/>
      <c r="E699" s="3458"/>
      <c r="F699" s="30" t="s">
        <v>427</v>
      </c>
      <c r="G699" s="923" t="s">
        <v>584</v>
      </c>
      <c r="H699" s="3342"/>
      <c r="I699" s="3640"/>
    </row>
    <row r="700" spans="2:9" ht="18" customHeight="1" thickBot="1" x14ac:dyDescent="0.25">
      <c r="B700" s="3326"/>
      <c r="C700" s="3441"/>
      <c r="D700" s="3444"/>
      <c r="E700" s="1462" t="s">
        <v>2918</v>
      </c>
      <c r="F700" s="1458"/>
      <c r="G700" s="1460"/>
      <c r="H700" s="3342"/>
      <c r="I700" s="3640"/>
    </row>
    <row r="701" spans="2:9" ht="18" customHeight="1" thickBot="1" x14ac:dyDescent="0.25">
      <c r="B701" s="3326"/>
      <c r="C701" s="3441"/>
      <c r="D701" s="3444"/>
      <c r="E701" s="3456" t="s">
        <v>2919</v>
      </c>
      <c r="F701" s="3456"/>
      <c r="G701" s="3456"/>
      <c r="H701" s="3342"/>
      <c r="I701" s="3640"/>
    </row>
    <row r="702" spans="2:9" ht="18.95" customHeight="1" thickBot="1" x14ac:dyDescent="0.25">
      <c r="B702" s="3326"/>
      <c r="C702" s="3441"/>
      <c r="D702" s="3444"/>
      <c r="E702" s="3457" t="s">
        <v>2915</v>
      </c>
      <c r="F702" s="1849"/>
      <c r="G702" s="2376"/>
      <c r="H702" s="3342"/>
      <c r="I702" s="3640"/>
    </row>
    <row r="703" spans="2:9" ht="35.25" customHeight="1" thickBot="1" x14ac:dyDescent="0.25">
      <c r="B703" s="3326"/>
      <c r="C703" s="3441"/>
      <c r="D703" s="3444"/>
      <c r="E703" s="3458"/>
      <c r="F703" s="908" t="s">
        <v>428</v>
      </c>
      <c r="G703" s="923" t="s">
        <v>8</v>
      </c>
      <c r="H703" s="3342"/>
      <c r="I703" s="3640"/>
    </row>
    <row r="704" spans="2:9" ht="35.25" customHeight="1" thickBot="1" x14ac:dyDescent="0.25">
      <c r="B704" s="3326"/>
      <c r="C704" s="3441"/>
      <c r="D704" s="3444"/>
      <c r="E704" s="3458"/>
      <c r="F704" s="30" t="s">
        <v>427</v>
      </c>
      <c r="G704" s="923" t="s">
        <v>76</v>
      </c>
      <c r="H704" s="3342"/>
      <c r="I704" s="3640"/>
    </row>
    <row r="705" spans="2:9" ht="18" customHeight="1" thickBot="1" x14ac:dyDescent="0.25">
      <c r="B705" s="3454"/>
      <c r="C705" s="3442"/>
      <c r="D705" s="3445"/>
      <c r="E705" s="3421" t="s">
        <v>2920</v>
      </c>
      <c r="F705" s="3332"/>
      <c r="G705" s="3336"/>
      <c r="H705" s="3343"/>
      <c r="I705" s="3641"/>
    </row>
    <row r="706" spans="2:9" ht="18.95" customHeight="1" thickTop="1" thickBot="1" x14ac:dyDescent="0.25">
      <c r="B706" s="3325" t="s">
        <v>2839</v>
      </c>
      <c r="C706" s="3328" t="s">
        <v>2840</v>
      </c>
      <c r="D706" s="3331" t="s">
        <v>2572</v>
      </c>
      <c r="E706" s="3447" t="s">
        <v>2932</v>
      </c>
      <c r="F706" s="3447"/>
      <c r="G706" s="3447"/>
      <c r="H706" s="3341" t="s">
        <v>2</v>
      </c>
      <c r="I706" s="3639" t="s">
        <v>2</v>
      </c>
    </row>
    <row r="707" spans="2:9" ht="18.95" customHeight="1" thickBot="1" x14ac:dyDescent="0.25">
      <c r="B707" s="3356"/>
      <c r="C707" s="1714"/>
      <c r="D707" s="1849"/>
      <c r="E707" s="3448" t="s">
        <v>2578</v>
      </c>
      <c r="F707" s="3448"/>
      <c r="G707" s="3448"/>
      <c r="H707" s="3342"/>
      <c r="I707" s="3640"/>
    </row>
    <row r="708" spans="2:9" ht="18.95" customHeight="1" thickTop="1" thickBot="1" x14ac:dyDescent="0.25">
      <c r="B708" s="3356"/>
      <c r="C708" s="1714"/>
      <c r="D708" s="1849"/>
      <c r="E708" s="3449" t="s">
        <v>2567</v>
      </c>
      <c r="F708" s="3449"/>
      <c r="G708" s="3449"/>
      <c r="H708" s="3342"/>
      <c r="I708" s="3640"/>
    </row>
    <row r="709" spans="2:9" ht="18.95" customHeight="1" thickBot="1" x14ac:dyDescent="0.25">
      <c r="B709" s="3356"/>
      <c r="C709" s="1714"/>
      <c r="D709" s="1849"/>
      <c r="E709" s="3448" t="s">
        <v>2579</v>
      </c>
      <c r="F709" s="3448"/>
      <c r="G709" s="3448"/>
      <c r="H709" s="3342"/>
      <c r="I709" s="3640"/>
    </row>
    <row r="710" spans="2:9" ht="18.95" customHeight="1" thickTop="1" thickBot="1" x14ac:dyDescent="0.25">
      <c r="B710" s="3356"/>
      <c r="C710" s="1714"/>
      <c r="D710" s="1849"/>
      <c r="E710" s="3449" t="s">
        <v>2568</v>
      </c>
      <c r="F710" s="3449"/>
      <c r="G710" s="3449"/>
      <c r="H710" s="3342"/>
      <c r="I710" s="3640"/>
    </row>
    <row r="711" spans="2:9" ht="18.95" customHeight="1" thickBot="1" x14ac:dyDescent="0.25">
      <c r="B711" s="3327"/>
      <c r="C711" s="3330"/>
      <c r="D711" s="3332"/>
      <c r="E711" s="3450" t="s">
        <v>2580</v>
      </c>
      <c r="F711" s="3450"/>
      <c r="G711" s="3450"/>
      <c r="H711" s="3343"/>
      <c r="I711" s="3641"/>
    </row>
    <row r="712" spans="2:9" ht="18.95" customHeight="1" thickTop="1" thickBot="1" x14ac:dyDescent="0.25">
      <c r="B712" s="3325" t="s">
        <v>2841</v>
      </c>
      <c r="C712" s="3328" t="s">
        <v>2842</v>
      </c>
      <c r="D712" s="3331" t="s">
        <v>2573</v>
      </c>
      <c r="E712" s="3417" t="s">
        <v>2921</v>
      </c>
      <c r="F712" s="3417"/>
      <c r="G712" s="3418"/>
      <c r="H712" s="3341" t="s">
        <v>2</v>
      </c>
      <c r="I712" s="3639" t="s">
        <v>2</v>
      </c>
    </row>
    <row r="713" spans="2:9" ht="18.95" customHeight="1" thickBot="1" x14ac:dyDescent="0.25">
      <c r="B713" s="3356"/>
      <c r="C713" s="1714"/>
      <c r="D713" s="1849"/>
      <c r="E713" s="1850" t="s">
        <v>2581</v>
      </c>
      <c r="F713" s="1850"/>
      <c r="G713" s="2681"/>
      <c r="H713" s="3342"/>
      <c r="I713" s="3640"/>
    </row>
    <row r="714" spans="2:9" ht="18.95" customHeight="1" thickBot="1" x14ac:dyDescent="0.25">
      <c r="B714" s="3356"/>
      <c r="C714" s="1714"/>
      <c r="D714" s="1849"/>
      <c r="E714" s="3614" t="s">
        <v>2922</v>
      </c>
      <c r="F714" s="3615"/>
      <c r="G714" s="3616"/>
      <c r="H714" s="3342"/>
      <c r="I714" s="3640"/>
    </row>
    <row r="715" spans="2:9" ht="18.95" customHeight="1" thickBot="1" x14ac:dyDescent="0.25">
      <c r="B715" s="3356"/>
      <c r="C715" s="1714"/>
      <c r="D715" s="1849"/>
      <c r="E715" s="1462" t="s">
        <v>2582</v>
      </c>
      <c r="F715" s="1458"/>
      <c r="G715" s="1460"/>
      <c r="H715" s="3342"/>
      <c r="I715" s="3640"/>
    </row>
    <row r="716" spans="2:9" ht="18.95" customHeight="1" thickBot="1" x14ac:dyDescent="0.25">
      <c r="B716" s="3356"/>
      <c r="C716" s="1714"/>
      <c r="D716" s="1849"/>
      <c r="E716" s="3422" t="s">
        <v>2923</v>
      </c>
      <c r="F716" s="3422"/>
      <c r="G716" s="3423"/>
      <c r="H716" s="3342"/>
      <c r="I716" s="3640"/>
    </row>
    <row r="717" spans="2:9" ht="18.95" customHeight="1" thickBot="1" x14ac:dyDescent="0.25">
      <c r="B717" s="3356"/>
      <c r="C717" s="1714"/>
      <c r="D717" s="1849"/>
      <c r="E717" s="3428" t="s">
        <v>2518</v>
      </c>
      <c r="F717" s="3428"/>
      <c r="G717" s="3429"/>
      <c r="H717" s="3342"/>
      <c r="I717" s="3640"/>
    </row>
    <row r="718" spans="2:9" ht="37.5" customHeight="1" thickBot="1" x14ac:dyDescent="0.25">
      <c r="B718" s="3356"/>
      <c r="C718" s="1714"/>
      <c r="D718" s="1849"/>
      <c r="E718" s="3446"/>
      <c r="F718" s="908" t="s">
        <v>428</v>
      </c>
      <c r="G718" s="938" t="s">
        <v>8</v>
      </c>
      <c r="H718" s="3342"/>
      <c r="I718" s="3640"/>
    </row>
    <row r="719" spans="2:9" ht="50.1" customHeight="1" thickBot="1" x14ac:dyDescent="0.25">
      <c r="B719" s="3356"/>
      <c r="C719" s="1714"/>
      <c r="D719" s="1849"/>
      <c r="E719" s="3446"/>
      <c r="F719" s="34" t="s">
        <v>425</v>
      </c>
      <c r="G719" s="938" t="s">
        <v>2519</v>
      </c>
      <c r="H719" s="3342"/>
      <c r="I719" s="3640"/>
    </row>
    <row r="720" spans="2:9" ht="18.95" customHeight="1" thickBot="1" x14ac:dyDescent="0.25">
      <c r="B720" s="3356"/>
      <c r="C720" s="1714"/>
      <c r="D720" s="1849"/>
      <c r="E720" s="1850" t="s">
        <v>2581</v>
      </c>
      <c r="F720" s="1850"/>
      <c r="G720" s="2681"/>
      <c r="H720" s="3342"/>
      <c r="I720" s="3640"/>
    </row>
    <row r="721" spans="2:9" ht="18.95" customHeight="1" thickBot="1" x14ac:dyDescent="0.25">
      <c r="B721" s="3356"/>
      <c r="C721" s="1714"/>
      <c r="D721" s="1849"/>
      <c r="E721" s="3422" t="s">
        <v>2923</v>
      </c>
      <c r="F721" s="3422"/>
      <c r="G721" s="3423"/>
      <c r="H721" s="3342"/>
      <c r="I721" s="3640"/>
    </row>
    <row r="722" spans="2:9" ht="18.95" customHeight="1" thickBot="1" x14ac:dyDescent="0.25">
      <c r="B722" s="3356"/>
      <c r="C722" s="1714"/>
      <c r="D722" s="1849"/>
      <c r="E722" s="3433" t="s">
        <v>2518</v>
      </c>
      <c r="F722" s="3434"/>
      <c r="G722" s="3435"/>
      <c r="H722" s="3342"/>
      <c r="I722" s="3640"/>
    </row>
    <row r="723" spans="2:9" ht="37.5" customHeight="1" thickBot="1" x14ac:dyDescent="0.25">
      <c r="B723" s="3356"/>
      <c r="C723" s="1714"/>
      <c r="D723" s="1849"/>
      <c r="E723" s="3439"/>
      <c r="F723" s="908" t="s">
        <v>428</v>
      </c>
      <c r="G723" s="938" t="s">
        <v>8</v>
      </c>
      <c r="H723" s="3342"/>
      <c r="I723" s="3640"/>
    </row>
    <row r="724" spans="2:9" ht="50.1" customHeight="1" thickBot="1" x14ac:dyDescent="0.25">
      <c r="B724" s="3356"/>
      <c r="C724" s="1714"/>
      <c r="D724" s="1849"/>
      <c r="E724" s="3439"/>
      <c r="F724" s="34" t="s">
        <v>425</v>
      </c>
      <c r="G724" s="938" t="s">
        <v>1145</v>
      </c>
      <c r="H724" s="3342"/>
      <c r="I724" s="3640"/>
    </row>
    <row r="725" spans="2:9" ht="18.95" customHeight="1" thickBot="1" x14ac:dyDescent="0.25">
      <c r="B725" s="3356"/>
      <c r="C725" s="1714"/>
      <c r="D725" s="1849"/>
      <c r="E725" s="3424" t="s">
        <v>836</v>
      </c>
      <c r="F725" s="3425"/>
      <c r="G725" s="3426"/>
      <c r="H725" s="3342"/>
      <c r="I725" s="3640"/>
    </row>
    <row r="726" spans="2:9" ht="18.95" customHeight="1" thickBot="1" x14ac:dyDescent="0.25">
      <c r="B726" s="3356"/>
      <c r="C726" s="1714"/>
      <c r="D726" s="1849"/>
      <c r="E726" s="3427" t="s">
        <v>2520</v>
      </c>
      <c r="F726" s="3428"/>
      <c r="G726" s="3429"/>
      <c r="H726" s="3342"/>
      <c r="I726" s="3640"/>
    </row>
    <row r="727" spans="2:9" ht="50.1" customHeight="1" thickBot="1" x14ac:dyDescent="0.25">
      <c r="B727" s="3356"/>
      <c r="C727" s="1714"/>
      <c r="D727" s="1849"/>
      <c r="E727" s="3430"/>
      <c r="F727" s="908" t="s">
        <v>428</v>
      </c>
      <c r="G727" s="938" t="s">
        <v>8</v>
      </c>
      <c r="H727" s="3342"/>
      <c r="I727" s="3640"/>
    </row>
    <row r="728" spans="2:9" ht="50.1" customHeight="1" thickBot="1" x14ac:dyDescent="0.25">
      <c r="B728" s="3356"/>
      <c r="C728" s="1714"/>
      <c r="D728" s="1849"/>
      <c r="E728" s="3431"/>
      <c r="F728" s="34" t="s">
        <v>425</v>
      </c>
      <c r="G728" s="938" t="s">
        <v>1037</v>
      </c>
      <c r="H728" s="3342"/>
      <c r="I728" s="3640"/>
    </row>
    <row r="729" spans="2:9" ht="18.95" customHeight="1" thickBot="1" x14ac:dyDescent="0.25">
      <c r="B729" s="3356"/>
      <c r="C729" s="1714"/>
      <c r="D729" s="1849"/>
      <c r="E729" s="3432" t="s">
        <v>2582</v>
      </c>
      <c r="F729" s="1850"/>
      <c r="G729" s="2681"/>
      <c r="H729" s="3342"/>
      <c r="I729" s="3640"/>
    </row>
    <row r="730" spans="2:9" ht="18.95" customHeight="1" thickBot="1" x14ac:dyDescent="0.25">
      <c r="B730" s="3356"/>
      <c r="C730" s="1714"/>
      <c r="D730" s="1849"/>
      <c r="E730" s="3422" t="s">
        <v>2923</v>
      </c>
      <c r="F730" s="3422"/>
      <c r="G730" s="3423"/>
      <c r="H730" s="3342"/>
      <c r="I730" s="3640"/>
    </row>
    <row r="731" spans="2:9" ht="18.95" customHeight="1" thickBot="1" x14ac:dyDescent="0.25">
      <c r="B731" s="3356"/>
      <c r="C731" s="1714"/>
      <c r="D731" s="1849"/>
      <c r="E731" s="3428" t="s">
        <v>2518</v>
      </c>
      <c r="F731" s="3428"/>
      <c r="G731" s="3429"/>
      <c r="H731" s="3342"/>
      <c r="I731" s="3640"/>
    </row>
    <row r="732" spans="2:9" ht="18.95" customHeight="1" thickBot="1" x14ac:dyDescent="0.25">
      <c r="B732" s="3356"/>
      <c r="C732" s="1714"/>
      <c r="D732" s="1849"/>
      <c r="E732" s="3428" t="s">
        <v>2521</v>
      </c>
      <c r="F732" s="3428"/>
      <c r="G732" s="3429"/>
      <c r="H732" s="3342"/>
      <c r="I732" s="3640"/>
    </row>
    <row r="733" spans="2:9" ht="50.1" customHeight="1" thickBot="1" x14ac:dyDescent="0.25">
      <c r="B733" s="3356"/>
      <c r="C733" s="1714"/>
      <c r="D733" s="1849"/>
      <c r="E733" s="3446"/>
      <c r="F733" s="908" t="s">
        <v>428</v>
      </c>
      <c r="G733" s="938" t="s">
        <v>8</v>
      </c>
      <c r="H733" s="3342"/>
      <c r="I733" s="3640"/>
    </row>
    <row r="734" spans="2:9" ht="41.25" customHeight="1" thickBot="1" x14ac:dyDescent="0.25">
      <c r="B734" s="3356"/>
      <c r="C734" s="1714"/>
      <c r="D734" s="1849"/>
      <c r="E734" s="3446"/>
      <c r="F734" s="34" t="s">
        <v>425</v>
      </c>
      <c r="G734" s="938" t="s">
        <v>700</v>
      </c>
      <c r="H734" s="3342"/>
      <c r="I734" s="3640"/>
    </row>
    <row r="735" spans="2:9" ht="18.95" customHeight="1" thickBot="1" x14ac:dyDescent="0.25">
      <c r="B735" s="3327"/>
      <c r="C735" s="3330"/>
      <c r="D735" s="3332"/>
      <c r="E735" s="3332" t="s">
        <v>2583</v>
      </c>
      <c r="F735" s="3332"/>
      <c r="G735" s="3336"/>
      <c r="H735" s="3343"/>
      <c r="I735" s="3641"/>
    </row>
    <row r="736" spans="2:9" ht="18.95" customHeight="1" thickTop="1" thickBot="1" x14ac:dyDescent="0.25">
      <c r="B736" s="3601" t="s">
        <v>2843</v>
      </c>
      <c r="C736" s="3537" t="s">
        <v>2844</v>
      </c>
      <c r="D736" s="3443" t="s">
        <v>8</v>
      </c>
      <c r="E736" s="3417" t="s">
        <v>2923</v>
      </c>
      <c r="F736" s="3417"/>
      <c r="G736" s="3418"/>
      <c r="H736" s="3341" t="s">
        <v>2</v>
      </c>
      <c r="I736" s="3639" t="s">
        <v>2</v>
      </c>
    </row>
    <row r="737" spans="2:9" ht="18.95" customHeight="1" thickBot="1" x14ac:dyDescent="0.25">
      <c r="B737" s="3602"/>
      <c r="C737" s="3510"/>
      <c r="D737" s="3444"/>
      <c r="E737" s="3433" t="s">
        <v>2522</v>
      </c>
      <c r="F737" s="3434"/>
      <c r="G737" s="3435"/>
      <c r="H737" s="3342"/>
      <c r="I737" s="3640"/>
    </row>
    <row r="738" spans="2:9" ht="39.75" customHeight="1" thickBot="1" x14ac:dyDescent="0.25">
      <c r="B738" s="3602"/>
      <c r="C738" s="3510"/>
      <c r="D738" s="3444"/>
      <c r="E738" s="3419"/>
      <c r="F738" s="908" t="s">
        <v>428</v>
      </c>
      <c r="G738" s="938" t="s">
        <v>8</v>
      </c>
      <c r="H738" s="3342"/>
      <c r="I738" s="3640"/>
    </row>
    <row r="739" spans="2:9" ht="37.5" customHeight="1" thickBot="1" x14ac:dyDescent="0.25">
      <c r="B739" s="3602"/>
      <c r="C739" s="3510"/>
      <c r="D739" s="3444"/>
      <c r="E739" s="3420"/>
      <c r="F739" s="34" t="s">
        <v>425</v>
      </c>
      <c r="G739" s="938" t="s">
        <v>700</v>
      </c>
      <c r="H739" s="3342"/>
      <c r="I739" s="3640"/>
    </row>
    <row r="740" spans="2:9" ht="44.25" customHeight="1" thickBot="1" x14ac:dyDescent="0.25">
      <c r="B740" s="3602"/>
      <c r="C740" s="3510"/>
      <c r="D740" s="3444"/>
      <c r="E740" s="3438"/>
      <c r="F740" s="34" t="s">
        <v>779</v>
      </c>
      <c r="G740" s="938" t="s">
        <v>8</v>
      </c>
      <c r="H740" s="3342"/>
      <c r="I740" s="3640"/>
    </row>
    <row r="741" spans="2:9" ht="18.95" customHeight="1" thickBot="1" x14ac:dyDescent="0.25">
      <c r="B741" s="3454"/>
      <c r="C741" s="3511"/>
      <c r="D741" s="3445"/>
      <c r="E741" s="3421" t="s">
        <v>2584</v>
      </c>
      <c r="F741" s="3332"/>
      <c r="G741" s="3336"/>
      <c r="H741" s="3343"/>
      <c r="I741" s="3641"/>
    </row>
    <row r="742" spans="2:9" ht="18.95" customHeight="1" thickTop="1" thickBot="1" x14ac:dyDescent="0.25">
      <c r="B742" s="3382" t="s">
        <v>2485</v>
      </c>
      <c r="C742" s="3440" t="s">
        <v>2750</v>
      </c>
      <c r="D742" s="3443" t="s">
        <v>2573</v>
      </c>
      <c r="E742" s="3437" t="s">
        <v>2924</v>
      </c>
      <c r="F742" s="3417"/>
      <c r="G742" s="3418"/>
      <c r="H742" s="3627" t="s">
        <v>2</v>
      </c>
      <c r="I742" s="3636" t="s">
        <v>2</v>
      </c>
    </row>
    <row r="743" spans="2:9" ht="18.95" customHeight="1" thickBot="1" x14ac:dyDescent="0.25">
      <c r="B743" s="3383"/>
      <c r="C743" s="3441"/>
      <c r="D743" s="3444"/>
      <c r="E743" s="1462" t="s">
        <v>2581</v>
      </c>
      <c r="F743" s="1458"/>
      <c r="G743" s="1460"/>
      <c r="H743" s="3628"/>
      <c r="I743" s="3637"/>
    </row>
    <row r="744" spans="2:9" ht="18.95" customHeight="1" thickBot="1" x14ac:dyDescent="0.25">
      <c r="B744" s="3383"/>
      <c r="C744" s="3441"/>
      <c r="D744" s="3444"/>
      <c r="E744" s="3422" t="s">
        <v>2922</v>
      </c>
      <c r="F744" s="3422"/>
      <c r="G744" s="3423"/>
      <c r="H744" s="3628"/>
      <c r="I744" s="3637"/>
    </row>
    <row r="745" spans="2:9" ht="18.95" customHeight="1" thickBot="1" x14ac:dyDescent="0.25">
      <c r="B745" s="3383"/>
      <c r="C745" s="3441"/>
      <c r="D745" s="3444"/>
      <c r="E745" s="1850" t="s">
        <v>2582</v>
      </c>
      <c r="F745" s="1850"/>
      <c r="G745" s="2681"/>
      <c r="H745" s="3628"/>
      <c r="I745" s="3637"/>
    </row>
    <row r="746" spans="2:9" ht="18.95" customHeight="1" thickBot="1" x14ac:dyDescent="0.25">
      <c r="B746" s="3383"/>
      <c r="C746" s="3441"/>
      <c r="D746" s="3444"/>
      <c r="E746" s="3422" t="s">
        <v>2923</v>
      </c>
      <c r="F746" s="3422"/>
      <c r="G746" s="3423"/>
      <c r="H746" s="3628"/>
      <c r="I746" s="3637"/>
    </row>
    <row r="747" spans="2:9" ht="18.95" customHeight="1" thickBot="1" x14ac:dyDescent="0.25">
      <c r="B747" s="3383"/>
      <c r="C747" s="3441"/>
      <c r="D747" s="3444"/>
      <c r="E747" s="3428" t="s">
        <v>2518</v>
      </c>
      <c r="F747" s="3428"/>
      <c r="G747" s="3429"/>
      <c r="H747" s="3628"/>
      <c r="I747" s="3637"/>
    </row>
    <row r="748" spans="2:9" ht="37.5" customHeight="1" thickBot="1" x14ac:dyDescent="0.25">
      <c r="B748" s="3383"/>
      <c r="C748" s="3441"/>
      <c r="D748" s="3444"/>
      <c r="E748" s="3446"/>
      <c r="F748" s="908" t="s">
        <v>428</v>
      </c>
      <c r="G748" s="938" t="s">
        <v>8</v>
      </c>
      <c r="H748" s="3628"/>
      <c r="I748" s="3637"/>
    </row>
    <row r="749" spans="2:9" ht="50.1" customHeight="1" thickBot="1" x14ac:dyDescent="0.25">
      <c r="B749" s="3383"/>
      <c r="C749" s="3441"/>
      <c r="D749" s="3444"/>
      <c r="E749" s="3446"/>
      <c r="F749" s="34" t="s">
        <v>424</v>
      </c>
      <c r="G749" s="938" t="s">
        <v>2519</v>
      </c>
      <c r="H749" s="3628"/>
      <c r="I749" s="3637"/>
    </row>
    <row r="750" spans="2:9" ht="18.95" customHeight="1" thickBot="1" x14ac:dyDescent="0.25">
      <c r="B750" s="3383"/>
      <c r="C750" s="3441"/>
      <c r="D750" s="3444"/>
      <c r="E750" s="1850" t="s">
        <v>2581</v>
      </c>
      <c r="F750" s="1850"/>
      <c r="G750" s="2681"/>
      <c r="H750" s="3628"/>
      <c r="I750" s="3637"/>
    </row>
    <row r="751" spans="2:9" ht="18.95" customHeight="1" thickBot="1" x14ac:dyDescent="0.25">
      <c r="B751" s="3383"/>
      <c r="C751" s="3441"/>
      <c r="D751" s="3444"/>
      <c r="E751" s="3422" t="s">
        <v>2923</v>
      </c>
      <c r="F751" s="3422"/>
      <c r="G751" s="3423"/>
      <c r="H751" s="3628"/>
      <c r="I751" s="3637"/>
    </row>
    <row r="752" spans="2:9" ht="18.95" customHeight="1" thickBot="1" x14ac:dyDescent="0.25">
      <c r="B752" s="3383"/>
      <c r="C752" s="3441"/>
      <c r="D752" s="3444"/>
      <c r="E752" s="3428" t="s">
        <v>2518</v>
      </c>
      <c r="F752" s="3428"/>
      <c r="G752" s="3429"/>
      <c r="H752" s="3628"/>
      <c r="I752" s="3637"/>
    </row>
    <row r="753" spans="2:9" ht="37.5" customHeight="1" thickBot="1" x14ac:dyDescent="0.25">
      <c r="B753" s="3383"/>
      <c r="C753" s="3441"/>
      <c r="D753" s="3444"/>
      <c r="E753" s="3446"/>
      <c r="F753" s="908" t="s">
        <v>428</v>
      </c>
      <c r="G753" s="938" t="s">
        <v>8</v>
      </c>
      <c r="H753" s="3628"/>
      <c r="I753" s="3637"/>
    </row>
    <row r="754" spans="2:9" ht="50.1" customHeight="1" thickBot="1" x14ac:dyDescent="0.25">
      <c r="B754" s="3383"/>
      <c r="C754" s="3441"/>
      <c r="D754" s="3444"/>
      <c r="E754" s="3446"/>
      <c r="F754" s="34" t="s">
        <v>424</v>
      </c>
      <c r="G754" s="938" t="s">
        <v>1145</v>
      </c>
      <c r="H754" s="3628"/>
      <c r="I754" s="3637"/>
    </row>
    <row r="755" spans="2:9" ht="18.95" customHeight="1" thickBot="1" x14ac:dyDescent="0.25">
      <c r="B755" s="3383"/>
      <c r="C755" s="3441"/>
      <c r="D755" s="3444"/>
      <c r="E755" s="3425" t="s">
        <v>836</v>
      </c>
      <c r="F755" s="3425"/>
      <c r="G755" s="3426"/>
      <c r="H755" s="3628"/>
      <c r="I755" s="3637"/>
    </row>
    <row r="756" spans="2:9" ht="18.95" customHeight="1" thickBot="1" x14ac:dyDescent="0.25">
      <c r="B756" s="3383"/>
      <c r="C756" s="3441"/>
      <c r="D756" s="3444"/>
      <c r="E756" s="3428" t="s">
        <v>2520</v>
      </c>
      <c r="F756" s="3428"/>
      <c r="G756" s="3429"/>
      <c r="H756" s="3628"/>
      <c r="I756" s="3637"/>
    </row>
    <row r="757" spans="2:9" ht="36" customHeight="1" thickBot="1" x14ac:dyDescent="0.25">
      <c r="B757" s="3383"/>
      <c r="C757" s="3441"/>
      <c r="D757" s="3444"/>
      <c r="E757" s="3446"/>
      <c r="F757" s="908" t="s">
        <v>428</v>
      </c>
      <c r="G757" s="938" t="s">
        <v>8</v>
      </c>
      <c r="H757" s="3628"/>
      <c r="I757" s="3637"/>
    </row>
    <row r="758" spans="2:9" ht="45.75" customHeight="1" thickBot="1" x14ac:dyDescent="0.25">
      <c r="B758" s="3383"/>
      <c r="C758" s="3441"/>
      <c r="D758" s="3444"/>
      <c r="E758" s="3446"/>
      <c r="F758" s="34" t="s">
        <v>424</v>
      </c>
      <c r="G758" s="938" t="s">
        <v>1037</v>
      </c>
      <c r="H758" s="3628"/>
      <c r="I758" s="3637"/>
    </row>
    <row r="759" spans="2:9" ht="18.95" customHeight="1" thickBot="1" x14ac:dyDescent="0.25">
      <c r="B759" s="3383"/>
      <c r="C759" s="3441"/>
      <c r="D759" s="3444"/>
      <c r="E759" s="1850" t="s">
        <v>2582</v>
      </c>
      <c r="F759" s="1850"/>
      <c r="G759" s="2681"/>
      <c r="H759" s="3628"/>
      <c r="I759" s="3637"/>
    </row>
    <row r="760" spans="2:9" ht="18.95" customHeight="1" thickBot="1" x14ac:dyDescent="0.25">
      <c r="B760" s="3383"/>
      <c r="C760" s="3441"/>
      <c r="D760" s="3444"/>
      <c r="E760" s="3422" t="s">
        <v>2923</v>
      </c>
      <c r="F760" s="3422"/>
      <c r="G760" s="3423"/>
      <c r="H760" s="3628"/>
      <c r="I760" s="3637"/>
    </row>
    <row r="761" spans="2:9" ht="18.95" customHeight="1" thickBot="1" x14ac:dyDescent="0.25">
      <c r="B761" s="3383"/>
      <c r="C761" s="3441"/>
      <c r="D761" s="3444"/>
      <c r="E761" s="3428" t="s">
        <v>2518</v>
      </c>
      <c r="F761" s="3428"/>
      <c r="G761" s="3429"/>
      <c r="H761" s="3628"/>
      <c r="I761" s="3637"/>
    </row>
    <row r="762" spans="2:9" ht="18.95" customHeight="1" thickBot="1" x14ac:dyDescent="0.25">
      <c r="B762" s="3383"/>
      <c r="C762" s="3441"/>
      <c r="D762" s="3444"/>
      <c r="E762" s="3428" t="s">
        <v>2521</v>
      </c>
      <c r="F762" s="3428"/>
      <c r="G762" s="3429"/>
      <c r="H762" s="3628"/>
      <c r="I762" s="3637"/>
    </row>
    <row r="763" spans="2:9" ht="39.75" customHeight="1" thickBot="1" x14ac:dyDescent="0.25">
      <c r="B763" s="3383"/>
      <c r="C763" s="3441"/>
      <c r="D763" s="3444"/>
      <c r="E763" s="3446"/>
      <c r="F763" s="908" t="s">
        <v>428</v>
      </c>
      <c r="G763" s="938" t="s">
        <v>8</v>
      </c>
      <c r="H763" s="3628"/>
      <c r="I763" s="3637"/>
    </row>
    <row r="764" spans="2:9" ht="52.5" customHeight="1" thickBot="1" x14ac:dyDescent="0.25">
      <c r="B764" s="3383"/>
      <c r="C764" s="3441"/>
      <c r="D764" s="3444"/>
      <c r="E764" s="3446"/>
      <c r="F764" s="34" t="s">
        <v>424</v>
      </c>
      <c r="G764" s="938" t="s">
        <v>343</v>
      </c>
      <c r="H764" s="3628"/>
      <c r="I764" s="3637"/>
    </row>
    <row r="765" spans="2:9" ht="18.95" customHeight="1" thickBot="1" x14ac:dyDescent="0.25">
      <c r="B765" s="3384"/>
      <c r="C765" s="3442"/>
      <c r="D765" s="3445"/>
      <c r="E765" s="3332" t="s">
        <v>2583</v>
      </c>
      <c r="F765" s="3332"/>
      <c r="G765" s="3336"/>
      <c r="H765" s="3629"/>
      <c r="I765" s="3638"/>
    </row>
    <row r="766" spans="2:9" ht="18.95" customHeight="1" thickTop="1" thickBot="1" x14ac:dyDescent="0.25">
      <c r="B766" s="3601" t="s">
        <v>2845</v>
      </c>
      <c r="C766" s="3537" t="s">
        <v>2846</v>
      </c>
      <c r="D766" s="3443" t="s">
        <v>8</v>
      </c>
      <c r="E766" s="3417" t="s">
        <v>2923</v>
      </c>
      <c r="F766" s="3417"/>
      <c r="G766" s="3418"/>
      <c r="H766" s="3341" t="s">
        <v>2</v>
      </c>
      <c r="I766" s="3639" t="s">
        <v>2</v>
      </c>
    </row>
    <row r="767" spans="2:9" ht="18.95" customHeight="1" thickBot="1" x14ac:dyDescent="0.25">
      <c r="B767" s="3602"/>
      <c r="C767" s="3510"/>
      <c r="D767" s="3444"/>
      <c r="E767" s="3433" t="s">
        <v>2522</v>
      </c>
      <c r="F767" s="3434"/>
      <c r="G767" s="3435"/>
      <c r="H767" s="3342"/>
      <c r="I767" s="3640"/>
    </row>
    <row r="768" spans="2:9" ht="39.75" customHeight="1" thickBot="1" x14ac:dyDescent="0.25">
      <c r="B768" s="3602"/>
      <c r="C768" s="3510"/>
      <c r="D768" s="3444"/>
      <c r="E768" s="3419"/>
      <c r="F768" s="908" t="s">
        <v>428</v>
      </c>
      <c r="G768" s="938" t="s">
        <v>8</v>
      </c>
      <c r="H768" s="3342"/>
      <c r="I768" s="3640"/>
    </row>
    <row r="769" spans="2:9" ht="50.25" customHeight="1" thickBot="1" x14ac:dyDescent="0.25">
      <c r="B769" s="3602"/>
      <c r="C769" s="3510"/>
      <c r="D769" s="3444"/>
      <c r="E769" s="3420"/>
      <c r="F769" s="34" t="s">
        <v>424</v>
      </c>
      <c r="G769" s="938" t="s">
        <v>343</v>
      </c>
      <c r="H769" s="3342"/>
      <c r="I769" s="3640"/>
    </row>
    <row r="770" spans="2:9" ht="52.5" customHeight="1" thickBot="1" x14ac:dyDescent="0.25">
      <c r="B770" s="3602"/>
      <c r="C770" s="3510"/>
      <c r="D770" s="3444"/>
      <c r="E770" s="3438"/>
      <c r="F770" s="34" t="s">
        <v>734</v>
      </c>
      <c r="G770" s="938" t="s">
        <v>8</v>
      </c>
      <c r="H770" s="3342"/>
      <c r="I770" s="3640"/>
    </row>
    <row r="771" spans="2:9" ht="18.95" customHeight="1" thickBot="1" x14ac:dyDescent="0.25">
      <c r="B771" s="3454"/>
      <c r="C771" s="3511"/>
      <c r="D771" s="3445"/>
      <c r="E771" s="3421" t="s">
        <v>2585</v>
      </c>
      <c r="F771" s="3332"/>
      <c r="G771" s="3336"/>
      <c r="H771" s="3343"/>
      <c r="I771" s="3641"/>
    </row>
    <row r="772" spans="2:9" ht="18.95" customHeight="1" thickTop="1" thickBot="1" x14ac:dyDescent="0.25">
      <c r="B772" s="3325" t="s">
        <v>2847</v>
      </c>
      <c r="C772" s="3331" t="s">
        <v>2848</v>
      </c>
      <c r="D772" s="3331" t="s">
        <v>2573</v>
      </c>
      <c r="E772" s="3437" t="s">
        <v>2921</v>
      </c>
      <c r="F772" s="3417"/>
      <c r="G772" s="3418"/>
      <c r="H772" s="3341" t="s">
        <v>2</v>
      </c>
      <c r="I772" s="3639" t="s">
        <v>2</v>
      </c>
    </row>
    <row r="773" spans="2:9" ht="18.95" customHeight="1" thickBot="1" x14ac:dyDescent="0.25">
      <c r="B773" s="3356"/>
      <c r="C773" s="1714"/>
      <c r="D773" s="1849"/>
      <c r="E773" s="1462" t="s">
        <v>2581</v>
      </c>
      <c r="F773" s="1458"/>
      <c r="G773" s="1460"/>
      <c r="H773" s="3342"/>
      <c r="I773" s="3640"/>
    </row>
    <row r="774" spans="2:9" ht="18.95" customHeight="1" thickBot="1" x14ac:dyDescent="0.25">
      <c r="B774" s="3356"/>
      <c r="C774" s="1714"/>
      <c r="D774" s="1849"/>
      <c r="E774" s="3422" t="s">
        <v>2922</v>
      </c>
      <c r="F774" s="3422"/>
      <c r="G774" s="3423"/>
      <c r="H774" s="3342"/>
      <c r="I774" s="3640"/>
    </row>
    <row r="775" spans="2:9" ht="18.95" customHeight="1" thickBot="1" x14ac:dyDescent="0.25">
      <c r="B775" s="3356"/>
      <c r="C775" s="1714"/>
      <c r="D775" s="1849"/>
      <c r="E775" s="1850" t="s">
        <v>2582</v>
      </c>
      <c r="F775" s="1850"/>
      <c r="G775" s="2681"/>
      <c r="H775" s="3342"/>
      <c r="I775" s="3640"/>
    </row>
    <row r="776" spans="2:9" ht="18.95" customHeight="1" thickBot="1" x14ac:dyDescent="0.25">
      <c r="B776" s="3356"/>
      <c r="C776" s="1714"/>
      <c r="D776" s="1849"/>
      <c r="E776" s="3422" t="s">
        <v>2923</v>
      </c>
      <c r="F776" s="3422"/>
      <c r="G776" s="3423"/>
      <c r="H776" s="3342"/>
      <c r="I776" s="3640"/>
    </row>
    <row r="777" spans="2:9" ht="18.95" customHeight="1" thickBot="1" x14ac:dyDescent="0.25">
      <c r="B777" s="3356"/>
      <c r="C777" s="1714"/>
      <c r="D777" s="1849"/>
      <c r="E777" s="3433" t="s">
        <v>2518</v>
      </c>
      <c r="F777" s="3434"/>
      <c r="G777" s="3435"/>
      <c r="H777" s="3342"/>
      <c r="I777" s="3640"/>
    </row>
    <row r="778" spans="2:9" ht="42.75" customHeight="1" thickBot="1" x14ac:dyDescent="0.25">
      <c r="B778" s="3356"/>
      <c r="C778" s="1714"/>
      <c r="D778" s="1849"/>
      <c r="E778" s="3419"/>
      <c r="F778" s="908" t="s">
        <v>428</v>
      </c>
      <c r="G778" s="938" t="s">
        <v>8</v>
      </c>
      <c r="H778" s="3342"/>
      <c r="I778" s="3640"/>
    </row>
    <row r="779" spans="2:9" ht="37.5" customHeight="1" thickBot="1" x14ac:dyDescent="0.25">
      <c r="B779" s="3356"/>
      <c r="C779" s="1714"/>
      <c r="D779" s="1849"/>
      <c r="E779" s="3438"/>
      <c r="F779" s="34" t="s">
        <v>2523</v>
      </c>
      <c r="G779" s="938" t="s">
        <v>2519</v>
      </c>
      <c r="H779" s="3342"/>
      <c r="I779" s="3640"/>
    </row>
    <row r="780" spans="2:9" ht="18.95" customHeight="1" thickBot="1" x14ac:dyDescent="0.25">
      <c r="B780" s="3356"/>
      <c r="C780" s="1714"/>
      <c r="D780" s="1849"/>
      <c r="E780" s="1462" t="s">
        <v>2581</v>
      </c>
      <c r="F780" s="1458"/>
      <c r="G780" s="1460"/>
      <c r="H780" s="3342"/>
      <c r="I780" s="3640"/>
    </row>
    <row r="781" spans="2:9" ht="18.95" customHeight="1" thickBot="1" x14ac:dyDescent="0.25">
      <c r="B781" s="3356"/>
      <c r="C781" s="1714"/>
      <c r="D781" s="1849"/>
      <c r="E781" s="3422" t="s">
        <v>2923</v>
      </c>
      <c r="F781" s="3422"/>
      <c r="G781" s="3423"/>
      <c r="H781" s="3342"/>
      <c r="I781" s="3640"/>
    </row>
    <row r="782" spans="2:9" ht="18.95" customHeight="1" thickBot="1" x14ac:dyDescent="0.25">
      <c r="B782" s="3356"/>
      <c r="C782" s="1714"/>
      <c r="D782" s="1849"/>
      <c r="E782" s="3433" t="s">
        <v>2518</v>
      </c>
      <c r="F782" s="3434"/>
      <c r="G782" s="3435"/>
      <c r="H782" s="3342"/>
      <c r="I782" s="3640"/>
    </row>
    <row r="783" spans="2:9" ht="37.5" customHeight="1" thickBot="1" x14ac:dyDescent="0.25">
      <c r="B783" s="3356"/>
      <c r="C783" s="1714"/>
      <c r="D783" s="1849"/>
      <c r="E783" s="3439"/>
      <c r="F783" s="908" t="s">
        <v>428</v>
      </c>
      <c r="G783" s="938" t="s">
        <v>8</v>
      </c>
      <c r="H783" s="3342"/>
      <c r="I783" s="3640"/>
    </row>
    <row r="784" spans="2:9" ht="36" customHeight="1" thickBot="1" x14ac:dyDescent="0.25">
      <c r="B784" s="3356"/>
      <c r="C784" s="1714"/>
      <c r="D784" s="1849"/>
      <c r="E784" s="3439"/>
      <c r="F784" s="34" t="s">
        <v>2523</v>
      </c>
      <c r="G784" s="938" t="s">
        <v>1145</v>
      </c>
      <c r="H784" s="3342"/>
      <c r="I784" s="3640"/>
    </row>
    <row r="785" spans="2:9" ht="18.95" customHeight="1" thickBot="1" x14ac:dyDescent="0.25">
      <c r="B785" s="3356"/>
      <c r="C785" s="1714"/>
      <c r="D785" s="1849"/>
      <c r="E785" s="3424" t="s">
        <v>836</v>
      </c>
      <c r="F785" s="3425"/>
      <c r="G785" s="3426"/>
      <c r="H785" s="3342"/>
      <c r="I785" s="3640"/>
    </row>
    <row r="786" spans="2:9" ht="18.95" customHeight="1" thickBot="1" x14ac:dyDescent="0.25">
      <c r="B786" s="3356"/>
      <c r="C786" s="1714"/>
      <c r="D786" s="1849"/>
      <c r="E786" s="3427" t="s">
        <v>2520</v>
      </c>
      <c r="F786" s="3428"/>
      <c r="G786" s="3429"/>
      <c r="H786" s="3342"/>
      <c r="I786" s="3640"/>
    </row>
    <row r="787" spans="2:9" ht="39.75" customHeight="1" thickBot="1" x14ac:dyDescent="0.25">
      <c r="B787" s="3356"/>
      <c r="C787" s="1714"/>
      <c r="D787" s="1849"/>
      <c r="E787" s="3430"/>
      <c r="F787" s="908" t="s">
        <v>428</v>
      </c>
      <c r="G787" s="938" t="s">
        <v>8</v>
      </c>
      <c r="H787" s="3342"/>
      <c r="I787" s="3640"/>
    </row>
    <row r="788" spans="2:9" ht="39.75" customHeight="1" thickBot="1" x14ac:dyDescent="0.25">
      <c r="B788" s="3356"/>
      <c r="C788" s="1714"/>
      <c r="D788" s="1849"/>
      <c r="E788" s="3431"/>
      <c r="F788" s="34" t="s">
        <v>2523</v>
      </c>
      <c r="G788" s="938" t="s">
        <v>1037</v>
      </c>
      <c r="H788" s="3342"/>
      <c r="I788" s="3640"/>
    </row>
    <row r="789" spans="2:9" ht="18.95" customHeight="1" thickBot="1" x14ac:dyDescent="0.25">
      <c r="B789" s="3356"/>
      <c r="C789" s="1714"/>
      <c r="D789" s="1849"/>
      <c r="E789" s="3432" t="s">
        <v>2582</v>
      </c>
      <c r="F789" s="1850"/>
      <c r="G789" s="2681"/>
      <c r="H789" s="3342"/>
      <c r="I789" s="3640"/>
    </row>
    <row r="790" spans="2:9" ht="18.95" customHeight="1" thickBot="1" x14ac:dyDescent="0.25">
      <c r="B790" s="3356"/>
      <c r="C790" s="1714"/>
      <c r="D790" s="1849"/>
      <c r="E790" s="3422" t="s">
        <v>2923</v>
      </c>
      <c r="F790" s="3422"/>
      <c r="G790" s="3423"/>
      <c r="H790" s="3342"/>
      <c r="I790" s="3640"/>
    </row>
    <row r="791" spans="2:9" ht="18.95" customHeight="1" thickBot="1" x14ac:dyDescent="0.25">
      <c r="B791" s="3356"/>
      <c r="C791" s="1714"/>
      <c r="D791" s="1849"/>
      <c r="E791" s="3433" t="s">
        <v>2518</v>
      </c>
      <c r="F791" s="3434"/>
      <c r="G791" s="3435"/>
      <c r="H791" s="3342"/>
      <c r="I791" s="3640"/>
    </row>
    <row r="792" spans="2:9" ht="18.95" customHeight="1" thickBot="1" x14ac:dyDescent="0.25">
      <c r="B792" s="3356"/>
      <c r="C792" s="1714"/>
      <c r="D792" s="1849"/>
      <c r="E792" s="3436" t="s">
        <v>2521</v>
      </c>
      <c r="F792" s="3436"/>
      <c r="G792" s="3436"/>
      <c r="H792" s="3342"/>
      <c r="I792" s="3640"/>
    </row>
    <row r="793" spans="2:9" ht="39.75" customHeight="1" thickBot="1" x14ac:dyDescent="0.25">
      <c r="B793" s="3356"/>
      <c r="C793" s="1714"/>
      <c r="D793" s="1849"/>
      <c r="E793" s="3439"/>
      <c r="F793" s="908" t="s">
        <v>428</v>
      </c>
      <c r="G793" s="938" t="s">
        <v>8</v>
      </c>
      <c r="H793" s="3342"/>
      <c r="I793" s="3640"/>
    </row>
    <row r="794" spans="2:9" ht="39.75" customHeight="1" thickBot="1" x14ac:dyDescent="0.25">
      <c r="B794" s="3356"/>
      <c r="C794" s="1714"/>
      <c r="D794" s="1849"/>
      <c r="E794" s="3439"/>
      <c r="F794" s="34" t="s">
        <v>2523</v>
      </c>
      <c r="G794" s="938" t="s">
        <v>700</v>
      </c>
      <c r="H794" s="3342"/>
      <c r="I794" s="3640"/>
    </row>
    <row r="795" spans="2:9" ht="18.95" customHeight="1" thickBot="1" x14ac:dyDescent="0.25">
      <c r="B795" s="3327"/>
      <c r="C795" s="3330"/>
      <c r="D795" s="3332"/>
      <c r="E795" s="3421" t="s">
        <v>2583</v>
      </c>
      <c r="F795" s="3332"/>
      <c r="G795" s="3336"/>
      <c r="H795" s="3343"/>
      <c r="I795" s="3641"/>
    </row>
    <row r="796" spans="2:9" ht="18.95" customHeight="1" thickTop="1" thickBot="1" x14ac:dyDescent="0.25">
      <c r="B796" s="3325" t="s">
        <v>2849</v>
      </c>
      <c r="C796" s="3328" t="s">
        <v>2850</v>
      </c>
      <c r="D796" s="3331" t="s">
        <v>8</v>
      </c>
      <c r="E796" s="3417" t="s">
        <v>2923</v>
      </c>
      <c r="F796" s="3417"/>
      <c r="G796" s="3418"/>
      <c r="H796" s="3341" t="s">
        <v>2</v>
      </c>
      <c r="I796" s="3639" t="s">
        <v>2</v>
      </c>
    </row>
    <row r="797" spans="2:9" ht="18.95" customHeight="1" thickBot="1" x14ac:dyDescent="0.25">
      <c r="B797" s="3326"/>
      <c r="C797" s="3329"/>
      <c r="D797" s="1459"/>
      <c r="E797" s="3429" t="s">
        <v>2522</v>
      </c>
      <c r="F797" s="3436"/>
      <c r="G797" s="3436"/>
      <c r="H797" s="3342"/>
      <c r="I797" s="3640"/>
    </row>
    <row r="798" spans="2:9" ht="39.75" customHeight="1" thickBot="1" x14ac:dyDescent="0.25">
      <c r="B798" s="3356"/>
      <c r="C798" s="1714"/>
      <c r="D798" s="1849"/>
      <c r="E798" s="3419"/>
      <c r="F798" s="908" t="s">
        <v>428</v>
      </c>
      <c r="G798" s="938" t="s">
        <v>8</v>
      </c>
      <c r="H798" s="3342"/>
      <c r="I798" s="3640"/>
    </row>
    <row r="799" spans="2:9" ht="39" customHeight="1" thickBot="1" x14ac:dyDescent="0.25">
      <c r="B799" s="3356"/>
      <c r="C799" s="1714"/>
      <c r="D799" s="1849"/>
      <c r="E799" s="3420"/>
      <c r="F799" s="34" t="s">
        <v>2523</v>
      </c>
      <c r="G799" s="938" t="s">
        <v>700</v>
      </c>
      <c r="H799" s="3342"/>
      <c r="I799" s="3640"/>
    </row>
    <row r="800" spans="2:9" ht="49.5" customHeight="1" thickBot="1" x14ac:dyDescent="0.25">
      <c r="B800" s="3356"/>
      <c r="C800" s="1714"/>
      <c r="D800" s="1849"/>
      <c r="E800" s="3438"/>
      <c r="F800" s="34" t="s">
        <v>2524</v>
      </c>
      <c r="G800" s="938" t="s">
        <v>8</v>
      </c>
      <c r="H800" s="3342"/>
      <c r="I800" s="3640"/>
    </row>
    <row r="801" spans="2:9" ht="18.95" customHeight="1" thickBot="1" x14ac:dyDescent="0.25">
      <c r="B801" s="3327"/>
      <c r="C801" s="3330"/>
      <c r="D801" s="3332"/>
      <c r="E801" s="3421" t="s">
        <v>2586</v>
      </c>
      <c r="F801" s="3332"/>
      <c r="G801" s="3336"/>
      <c r="H801" s="3343"/>
      <c r="I801" s="3641"/>
    </row>
    <row r="802" spans="2:9" ht="18.95" customHeight="1" thickTop="1" thickBot="1" x14ac:dyDescent="0.25">
      <c r="B802" s="3325" t="s">
        <v>2851</v>
      </c>
      <c r="C802" s="3331" t="s">
        <v>2852</v>
      </c>
      <c r="D802" s="3331" t="s">
        <v>2573</v>
      </c>
      <c r="E802" s="3437" t="s">
        <v>2921</v>
      </c>
      <c r="F802" s="3417"/>
      <c r="G802" s="3418"/>
      <c r="H802" s="3341" t="s">
        <v>2</v>
      </c>
      <c r="I802" s="3639" t="s">
        <v>2</v>
      </c>
    </row>
    <row r="803" spans="2:9" ht="18.95" customHeight="1" thickBot="1" x14ac:dyDescent="0.25">
      <c r="B803" s="3356"/>
      <c r="C803" s="1714"/>
      <c r="D803" s="1849"/>
      <c r="E803" s="1462" t="s">
        <v>2581</v>
      </c>
      <c r="F803" s="1458"/>
      <c r="G803" s="1460"/>
      <c r="H803" s="3342"/>
      <c r="I803" s="3640"/>
    </row>
    <row r="804" spans="2:9" ht="18.95" customHeight="1" thickBot="1" x14ac:dyDescent="0.25">
      <c r="B804" s="3356"/>
      <c r="C804" s="1714"/>
      <c r="D804" s="1849"/>
      <c r="E804" s="3422" t="s">
        <v>2922</v>
      </c>
      <c r="F804" s="3422"/>
      <c r="G804" s="3423"/>
      <c r="H804" s="3342"/>
      <c r="I804" s="3640"/>
    </row>
    <row r="805" spans="2:9" ht="18.95" customHeight="1" thickBot="1" x14ac:dyDescent="0.25">
      <c r="B805" s="3356"/>
      <c r="C805" s="1714"/>
      <c r="D805" s="1849"/>
      <c r="E805" s="1850" t="s">
        <v>2582</v>
      </c>
      <c r="F805" s="1850"/>
      <c r="G805" s="2681"/>
      <c r="H805" s="3342"/>
      <c r="I805" s="3640"/>
    </row>
    <row r="806" spans="2:9" ht="18.95" customHeight="1" thickBot="1" x14ac:dyDescent="0.25">
      <c r="B806" s="3356"/>
      <c r="C806" s="1714"/>
      <c r="D806" s="1849"/>
      <c r="E806" s="3422" t="s">
        <v>2923</v>
      </c>
      <c r="F806" s="3422"/>
      <c r="G806" s="3423"/>
      <c r="H806" s="3342"/>
      <c r="I806" s="3640"/>
    </row>
    <row r="807" spans="2:9" ht="18.95" customHeight="1" thickBot="1" x14ac:dyDescent="0.25">
      <c r="B807" s="3356"/>
      <c r="C807" s="1714"/>
      <c r="D807" s="1849"/>
      <c r="E807" s="3433" t="s">
        <v>2518</v>
      </c>
      <c r="F807" s="3434"/>
      <c r="G807" s="3435"/>
      <c r="H807" s="3342"/>
      <c r="I807" s="3640"/>
    </row>
    <row r="808" spans="2:9" ht="37.5" customHeight="1" thickBot="1" x14ac:dyDescent="0.25">
      <c r="B808" s="3356"/>
      <c r="C808" s="1714"/>
      <c r="D808" s="1849"/>
      <c r="E808" s="3419"/>
      <c r="F808" s="908" t="s">
        <v>428</v>
      </c>
      <c r="G808" s="938" t="s">
        <v>8</v>
      </c>
      <c r="H808" s="3342"/>
      <c r="I808" s="3640"/>
    </row>
    <row r="809" spans="2:9" ht="37.5" customHeight="1" thickBot="1" x14ac:dyDescent="0.25">
      <c r="B809" s="3356"/>
      <c r="C809" s="1714"/>
      <c r="D809" s="1849"/>
      <c r="E809" s="3438"/>
      <c r="F809" s="34" t="s">
        <v>2525</v>
      </c>
      <c r="G809" s="938" t="s">
        <v>2519</v>
      </c>
      <c r="H809" s="3342"/>
      <c r="I809" s="3640"/>
    </row>
    <row r="810" spans="2:9" ht="18.95" customHeight="1" thickBot="1" x14ac:dyDescent="0.25">
      <c r="B810" s="3356"/>
      <c r="C810" s="1714"/>
      <c r="D810" s="1849"/>
      <c r="E810" s="1462" t="s">
        <v>2581</v>
      </c>
      <c r="F810" s="1458"/>
      <c r="G810" s="1460"/>
      <c r="H810" s="3342"/>
      <c r="I810" s="3640"/>
    </row>
    <row r="811" spans="2:9" ht="18.95" customHeight="1" thickBot="1" x14ac:dyDescent="0.25">
      <c r="B811" s="3356"/>
      <c r="C811" s="1714"/>
      <c r="D811" s="1849"/>
      <c r="E811" s="3422" t="s">
        <v>2923</v>
      </c>
      <c r="F811" s="3422"/>
      <c r="G811" s="3423"/>
      <c r="H811" s="3342"/>
      <c r="I811" s="3640"/>
    </row>
    <row r="812" spans="2:9" ht="18.95" customHeight="1" thickBot="1" x14ac:dyDescent="0.25">
      <c r="B812" s="3356"/>
      <c r="C812" s="1714"/>
      <c r="D812" s="1849"/>
      <c r="E812" s="3433" t="s">
        <v>2518</v>
      </c>
      <c r="F812" s="3434"/>
      <c r="G812" s="3435"/>
      <c r="H812" s="3342"/>
      <c r="I812" s="3640"/>
    </row>
    <row r="813" spans="2:9" ht="37.5" customHeight="1" thickBot="1" x14ac:dyDescent="0.25">
      <c r="B813" s="3356"/>
      <c r="C813" s="1714"/>
      <c r="D813" s="1849"/>
      <c r="E813" s="3439"/>
      <c r="F813" s="908" t="s">
        <v>428</v>
      </c>
      <c r="G813" s="938" t="s">
        <v>8</v>
      </c>
      <c r="H813" s="3342"/>
      <c r="I813" s="3640"/>
    </row>
    <row r="814" spans="2:9" ht="39.75" customHeight="1" thickBot="1" x14ac:dyDescent="0.25">
      <c r="B814" s="3356"/>
      <c r="C814" s="1714"/>
      <c r="D814" s="1849"/>
      <c r="E814" s="3439"/>
      <c r="F814" s="34" t="s">
        <v>2525</v>
      </c>
      <c r="G814" s="938" t="s">
        <v>1145</v>
      </c>
      <c r="H814" s="3342"/>
      <c r="I814" s="3640"/>
    </row>
    <row r="815" spans="2:9" ht="18.95" customHeight="1" thickBot="1" x14ac:dyDescent="0.25">
      <c r="B815" s="3356"/>
      <c r="C815" s="1714"/>
      <c r="D815" s="1849"/>
      <c r="E815" s="3424" t="s">
        <v>836</v>
      </c>
      <c r="F815" s="3425"/>
      <c r="G815" s="3426"/>
      <c r="H815" s="3342"/>
      <c r="I815" s="3640"/>
    </row>
    <row r="816" spans="2:9" ht="18.95" customHeight="1" thickBot="1" x14ac:dyDescent="0.25">
      <c r="B816" s="3356"/>
      <c r="C816" s="1714"/>
      <c r="D816" s="1849"/>
      <c r="E816" s="3427" t="s">
        <v>2520</v>
      </c>
      <c r="F816" s="3428"/>
      <c r="G816" s="3429"/>
      <c r="H816" s="3342"/>
      <c r="I816" s="3640"/>
    </row>
    <row r="817" spans="2:9" ht="37.5" customHeight="1" thickBot="1" x14ac:dyDescent="0.25">
      <c r="B817" s="3356"/>
      <c r="C817" s="1714"/>
      <c r="D817" s="1849"/>
      <c r="E817" s="3430"/>
      <c r="F817" s="908" t="s">
        <v>428</v>
      </c>
      <c r="G817" s="938" t="s">
        <v>8</v>
      </c>
      <c r="H817" s="3342"/>
      <c r="I817" s="3640"/>
    </row>
    <row r="818" spans="2:9" ht="38.25" customHeight="1" thickBot="1" x14ac:dyDescent="0.25">
      <c r="B818" s="3356"/>
      <c r="C818" s="1714"/>
      <c r="D818" s="1849"/>
      <c r="E818" s="3431"/>
      <c r="F818" s="34" t="s">
        <v>2525</v>
      </c>
      <c r="G818" s="938" t="s">
        <v>1037</v>
      </c>
      <c r="H818" s="3342"/>
      <c r="I818" s="3640"/>
    </row>
    <row r="819" spans="2:9" ht="18.95" customHeight="1" thickBot="1" x14ac:dyDescent="0.25">
      <c r="B819" s="3356"/>
      <c r="C819" s="1714"/>
      <c r="D819" s="1849"/>
      <c r="E819" s="3432" t="s">
        <v>2582</v>
      </c>
      <c r="F819" s="1850"/>
      <c r="G819" s="2681"/>
      <c r="H819" s="3342"/>
      <c r="I819" s="3640"/>
    </row>
    <row r="820" spans="2:9" ht="18.95" customHeight="1" thickBot="1" x14ac:dyDescent="0.25">
      <c r="B820" s="3356"/>
      <c r="C820" s="1714"/>
      <c r="D820" s="1849"/>
      <c r="E820" s="3422" t="s">
        <v>2923</v>
      </c>
      <c r="F820" s="3422"/>
      <c r="G820" s="3423"/>
      <c r="H820" s="3342"/>
      <c r="I820" s="3640"/>
    </row>
    <row r="821" spans="2:9" ht="18.95" customHeight="1" thickBot="1" x14ac:dyDescent="0.25">
      <c r="B821" s="3356"/>
      <c r="C821" s="1714"/>
      <c r="D821" s="1849"/>
      <c r="E821" s="3433" t="s">
        <v>2518</v>
      </c>
      <c r="F821" s="3434"/>
      <c r="G821" s="3435"/>
      <c r="H821" s="3342"/>
      <c r="I821" s="3640"/>
    </row>
    <row r="822" spans="2:9" ht="18.95" customHeight="1" thickBot="1" x14ac:dyDescent="0.25">
      <c r="B822" s="3356"/>
      <c r="C822" s="1714"/>
      <c r="D822" s="1849"/>
      <c r="E822" s="3436" t="s">
        <v>2521</v>
      </c>
      <c r="F822" s="3436"/>
      <c r="G822" s="3436"/>
      <c r="H822" s="3342"/>
      <c r="I822" s="3640"/>
    </row>
    <row r="823" spans="2:9" ht="36.75" customHeight="1" thickBot="1" x14ac:dyDescent="0.25">
      <c r="B823" s="3356"/>
      <c r="C823" s="1714"/>
      <c r="D823" s="1849"/>
      <c r="E823" s="3439"/>
      <c r="F823" s="908" t="s">
        <v>428</v>
      </c>
      <c r="G823" s="938" t="s">
        <v>8</v>
      </c>
      <c r="H823" s="3342"/>
      <c r="I823" s="3640"/>
    </row>
    <row r="824" spans="2:9" ht="42.75" customHeight="1" thickBot="1" x14ac:dyDescent="0.25">
      <c r="B824" s="3356"/>
      <c r="C824" s="1714"/>
      <c r="D824" s="1849"/>
      <c r="E824" s="3439"/>
      <c r="F824" s="34" t="s">
        <v>2525</v>
      </c>
      <c r="G824" s="938" t="s">
        <v>343</v>
      </c>
      <c r="H824" s="3342"/>
      <c r="I824" s="3640"/>
    </row>
    <row r="825" spans="2:9" ht="18.95" customHeight="1" thickBot="1" x14ac:dyDescent="0.25">
      <c r="B825" s="3327"/>
      <c r="C825" s="3330"/>
      <c r="D825" s="3332"/>
      <c r="E825" s="3421" t="s">
        <v>2583</v>
      </c>
      <c r="F825" s="3332"/>
      <c r="G825" s="3336"/>
      <c r="H825" s="3343"/>
      <c r="I825" s="3641"/>
    </row>
    <row r="826" spans="2:9" ht="18.95" customHeight="1" thickTop="1" thickBot="1" x14ac:dyDescent="0.25">
      <c r="B826" s="3325" t="s">
        <v>2863</v>
      </c>
      <c r="C826" s="3328" t="s">
        <v>2864</v>
      </c>
      <c r="D826" s="3331" t="s">
        <v>8</v>
      </c>
      <c r="E826" s="3417" t="s">
        <v>2923</v>
      </c>
      <c r="F826" s="3417"/>
      <c r="G826" s="3418"/>
      <c r="H826" s="3341" t="s">
        <v>2</v>
      </c>
      <c r="I826" s="3639" t="s">
        <v>2</v>
      </c>
    </row>
    <row r="827" spans="2:9" ht="18.95" customHeight="1" thickBot="1" x14ac:dyDescent="0.25">
      <c r="B827" s="3326"/>
      <c r="C827" s="3329"/>
      <c r="D827" s="1459"/>
      <c r="E827" s="3422" t="s">
        <v>2923</v>
      </c>
      <c r="F827" s="3422"/>
      <c r="G827" s="3423"/>
      <c r="H827" s="3342"/>
      <c r="I827" s="3640"/>
    </row>
    <row r="828" spans="2:9" ht="39.75" customHeight="1" thickBot="1" x14ac:dyDescent="0.25">
      <c r="B828" s="3356"/>
      <c r="C828" s="1714"/>
      <c r="D828" s="1849"/>
      <c r="E828" s="3419"/>
      <c r="F828" s="908" t="s">
        <v>428</v>
      </c>
      <c r="G828" s="938" t="s">
        <v>8</v>
      </c>
      <c r="H828" s="3342"/>
      <c r="I828" s="3640"/>
    </row>
    <row r="829" spans="2:9" ht="40.5" customHeight="1" thickBot="1" x14ac:dyDescent="0.25">
      <c r="B829" s="3356"/>
      <c r="C829" s="1714"/>
      <c r="D829" s="1849"/>
      <c r="E829" s="3420"/>
      <c r="F829" s="34" t="s">
        <v>2525</v>
      </c>
      <c r="G829" s="938" t="s">
        <v>343</v>
      </c>
      <c r="H829" s="3342"/>
      <c r="I829" s="3640"/>
    </row>
    <row r="830" spans="2:9" ht="18.95" customHeight="1" thickBot="1" x14ac:dyDescent="0.25">
      <c r="B830" s="3327"/>
      <c r="C830" s="3330"/>
      <c r="D830" s="3332"/>
      <c r="E830" s="3421" t="s">
        <v>2587</v>
      </c>
      <c r="F830" s="3332"/>
      <c r="G830" s="3336"/>
      <c r="H830" s="3343"/>
      <c r="I830" s="3641"/>
    </row>
    <row r="831" spans="2:9" ht="18.95" customHeight="1" thickTop="1" thickBot="1" x14ac:dyDescent="0.25">
      <c r="B831" s="3382" t="s">
        <v>2486</v>
      </c>
      <c r="C831" s="3328" t="s">
        <v>2751</v>
      </c>
      <c r="D831" s="3331" t="s">
        <v>2569</v>
      </c>
      <c r="E831" s="3651" t="s">
        <v>2925</v>
      </c>
      <c r="F831" s="3651"/>
      <c r="G831" s="3651"/>
      <c r="H831" s="3627" t="s">
        <v>2</v>
      </c>
      <c r="I831" s="3636" t="s">
        <v>2</v>
      </c>
    </row>
    <row r="832" spans="2:9" ht="18.95" customHeight="1" thickBot="1" x14ac:dyDescent="0.25">
      <c r="B832" s="3383"/>
      <c r="C832" s="1714"/>
      <c r="D832" s="1849"/>
      <c r="E832" s="3477" t="s">
        <v>2552</v>
      </c>
      <c r="F832" s="3477"/>
      <c r="G832" s="3478"/>
      <c r="H832" s="3628"/>
      <c r="I832" s="3637"/>
    </row>
    <row r="833" spans="2:11" ht="41.25" customHeight="1" thickBot="1" x14ac:dyDescent="0.25">
      <c r="B833" s="3383"/>
      <c r="C833" s="1714"/>
      <c r="D833" s="1849"/>
      <c r="E833" s="3652"/>
      <c r="F833" s="30" t="s">
        <v>1134</v>
      </c>
      <c r="G833" s="287" t="s">
        <v>76</v>
      </c>
      <c r="H833" s="3628"/>
      <c r="I833" s="3637"/>
    </row>
    <row r="834" spans="2:11" ht="39" customHeight="1" thickBot="1" x14ac:dyDescent="0.25">
      <c r="B834" s="3383"/>
      <c r="C834" s="1714"/>
      <c r="D834" s="1849"/>
      <c r="E834" s="3652"/>
      <c r="F834" s="30" t="s">
        <v>1780</v>
      </c>
      <c r="G834" s="73" t="s">
        <v>579</v>
      </c>
      <c r="H834" s="3628"/>
      <c r="I834" s="3637"/>
    </row>
    <row r="835" spans="2:11" ht="18.95" customHeight="1" thickBot="1" x14ac:dyDescent="0.25">
      <c r="B835" s="3383"/>
      <c r="C835" s="1714"/>
      <c r="D835" s="1849"/>
      <c r="E835" s="1849" t="s">
        <v>2588</v>
      </c>
      <c r="F835" s="1849"/>
      <c r="G835" s="2376"/>
      <c r="H835" s="3628"/>
      <c r="I835" s="3637"/>
    </row>
    <row r="836" spans="2:11" ht="18.95" customHeight="1" thickBot="1" x14ac:dyDescent="0.25">
      <c r="B836" s="3383"/>
      <c r="C836" s="1714"/>
      <c r="D836" s="1849"/>
      <c r="E836" s="3653" t="s">
        <v>2926</v>
      </c>
      <c r="F836" s="3653"/>
      <c r="G836" s="3654"/>
      <c r="H836" s="3628"/>
      <c r="I836" s="3637"/>
    </row>
    <row r="837" spans="2:11" ht="18.95" customHeight="1" thickBot="1" x14ac:dyDescent="0.25">
      <c r="B837" s="3384"/>
      <c r="C837" s="3330"/>
      <c r="D837" s="3332"/>
      <c r="E837" s="3332" t="s">
        <v>2577</v>
      </c>
      <c r="F837" s="3332"/>
      <c r="G837" s="3336"/>
      <c r="H837" s="3629"/>
      <c r="I837" s="3638"/>
    </row>
    <row r="838" spans="2:11" ht="16.5" customHeight="1" thickTop="1" thickBot="1" x14ac:dyDescent="0.25">
      <c r="B838" s="3338"/>
      <c r="C838" s="3339"/>
      <c r="D838" s="3339"/>
      <c r="E838" s="3339"/>
      <c r="F838" s="3339"/>
      <c r="G838" s="3339"/>
      <c r="H838" s="3339"/>
      <c r="I838" s="3340"/>
    </row>
    <row r="839" spans="2:11" ht="18.95" customHeight="1" thickTop="1" thickBot="1" x14ac:dyDescent="0.3">
      <c r="B839" s="3325" t="s">
        <v>2853</v>
      </c>
      <c r="C839" s="3328" t="s">
        <v>2854</v>
      </c>
      <c r="D839" s="3331" t="s">
        <v>2589</v>
      </c>
      <c r="E839" s="3364" t="s">
        <v>2595</v>
      </c>
      <c r="F839" s="3364"/>
      <c r="G839" s="3364"/>
      <c r="H839" s="3341" t="s">
        <v>2</v>
      </c>
      <c r="I839" s="3639" t="s">
        <v>2</v>
      </c>
      <c r="J839"/>
      <c r="K839"/>
    </row>
    <row r="840" spans="2:11" ht="27" customHeight="1" thickBot="1" x14ac:dyDescent="0.3">
      <c r="B840" s="3356"/>
      <c r="C840" s="1714"/>
      <c r="D840" s="1849"/>
      <c r="E840" s="3365"/>
      <c r="F840" s="916" t="s">
        <v>2590</v>
      </c>
      <c r="G840" s="938" t="s">
        <v>2497</v>
      </c>
      <c r="H840" s="3342"/>
      <c r="I840" s="3640"/>
      <c r="J840"/>
      <c r="K840"/>
    </row>
    <row r="841" spans="2:11" ht="42" customHeight="1" thickBot="1" x14ac:dyDescent="0.25">
      <c r="B841" s="3356"/>
      <c r="C841" s="1714"/>
      <c r="D841" s="1849"/>
      <c r="E841" s="3366"/>
      <c r="F841" s="916" t="s">
        <v>2591</v>
      </c>
      <c r="G841" s="938" t="s">
        <v>2497</v>
      </c>
      <c r="H841" s="3342"/>
      <c r="I841" s="3640"/>
    </row>
    <row r="842" spans="2:11" ht="18.95" customHeight="1" thickBot="1" x14ac:dyDescent="0.3">
      <c r="B842" s="3356"/>
      <c r="C842" s="1714"/>
      <c r="D842" s="1849"/>
      <c r="E842" s="3367" t="s">
        <v>2594</v>
      </c>
      <c r="F842" s="3367"/>
      <c r="G842" s="3367"/>
      <c r="H842" s="3342"/>
      <c r="I842" s="3640"/>
      <c r="J842"/>
      <c r="K842"/>
    </row>
    <row r="843" spans="2:11" ht="18.95" customHeight="1" thickTop="1" thickBot="1" x14ac:dyDescent="0.3">
      <c r="B843" s="3356"/>
      <c r="C843" s="1714"/>
      <c r="D843" s="1849"/>
      <c r="E843" s="3368" t="s">
        <v>2595</v>
      </c>
      <c r="F843" s="3368"/>
      <c r="G843" s="3368"/>
      <c r="H843" s="3342"/>
      <c r="I843" s="3640"/>
      <c r="J843"/>
      <c r="K843"/>
    </row>
    <row r="844" spans="2:11" ht="27" customHeight="1" thickBot="1" x14ac:dyDescent="0.3">
      <c r="B844" s="3356"/>
      <c r="C844" s="1714"/>
      <c r="D844" s="1849"/>
      <c r="E844" s="3365"/>
      <c r="F844" s="916" t="s">
        <v>2590</v>
      </c>
      <c r="G844" s="938" t="s">
        <v>2497</v>
      </c>
      <c r="H844" s="3342"/>
      <c r="I844" s="3640"/>
      <c r="J844"/>
      <c r="K844"/>
    </row>
    <row r="845" spans="2:11" ht="25.5" customHeight="1" thickBot="1" x14ac:dyDescent="0.25">
      <c r="B845" s="3356"/>
      <c r="C845" s="1714"/>
      <c r="D845" s="1849"/>
      <c r="E845" s="3366"/>
      <c r="F845" s="916" t="s">
        <v>2591</v>
      </c>
      <c r="G845" s="938" t="s">
        <v>801</v>
      </c>
      <c r="H845" s="3342"/>
      <c r="I845" s="3640"/>
    </row>
    <row r="846" spans="2:11" ht="18.95" customHeight="1" thickBot="1" x14ac:dyDescent="0.25">
      <c r="B846" s="3356"/>
      <c r="C846" s="1714"/>
      <c r="D846" s="1849"/>
      <c r="E846" s="3367" t="s">
        <v>2593</v>
      </c>
      <c r="F846" s="3367"/>
      <c r="G846" s="3367"/>
      <c r="H846" s="3342"/>
      <c r="I846" s="3640"/>
    </row>
    <row r="847" spans="2:11" ht="18.95" customHeight="1" thickTop="1" thickBot="1" x14ac:dyDescent="0.3">
      <c r="B847" s="3356"/>
      <c r="C847" s="1714"/>
      <c r="D847" s="1849"/>
      <c r="E847" s="3368" t="s">
        <v>2595</v>
      </c>
      <c r="F847" s="3368"/>
      <c r="G847" s="3368"/>
      <c r="H847" s="3342"/>
      <c r="I847" s="3640"/>
      <c r="J847"/>
      <c r="K847"/>
    </row>
    <row r="848" spans="2:11" ht="27" customHeight="1" thickBot="1" x14ac:dyDescent="0.3">
      <c r="B848" s="3356"/>
      <c r="C848" s="1714"/>
      <c r="D848" s="1849"/>
      <c r="E848" s="3365"/>
      <c r="F848" s="916" t="s">
        <v>2590</v>
      </c>
      <c r="G848" s="938" t="s">
        <v>801</v>
      </c>
      <c r="H848" s="3342"/>
      <c r="I848" s="3640"/>
      <c r="J848"/>
      <c r="K848"/>
    </row>
    <row r="849" spans="2:13" ht="25.5" customHeight="1" thickBot="1" x14ac:dyDescent="0.25">
      <c r="B849" s="3356"/>
      <c r="C849" s="1714"/>
      <c r="D849" s="1849"/>
      <c r="E849" s="3366"/>
      <c r="F849" s="916" t="s">
        <v>2591</v>
      </c>
      <c r="G849" s="938" t="s">
        <v>801</v>
      </c>
      <c r="H849" s="3342"/>
      <c r="I849" s="3640"/>
    </row>
    <row r="850" spans="2:13" ht="18.95" customHeight="1" thickBot="1" x14ac:dyDescent="0.25">
      <c r="B850" s="3327"/>
      <c r="C850" s="3330"/>
      <c r="D850" s="3332"/>
      <c r="E850" s="3369" t="s">
        <v>2592</v>
      </c>
      <c r="F850" s="3369"/>
      <c r="G850" s="3369"/>
      <c r="H850" s="3343"/>
      <c r="I850" s="3641"/>
    </row>
    <row r="851" spans="2:13" ht="18.95" customHeight="1" thickTop="1" thickBot="1" x14ac:dyDescent="0.3">
      <c r="B851" s="3325" t="s">
        <v>2868</v>
      </c>
      <c r="C851" s="3328" t="s">
        <v>2905</v>
      </c>
      <c r="D851" s="3331" t="s">
        <v>2869</v>
      </c>
      <c r="E851" s="3357" t="s">
        <v>2870</v>
      </c>
      <c r="F851" s="3358"/>
      <c r="G851" s="3359"/>
      <c r="H851" s="3341" t="s">
        <v>2</v>
      </c>
      <c r="I851" s="3639" t="s">
        <v>2</v>
      </c>
      <c r="J851"/>
      <c r="K851"/>
    </row>
    <row r="852" spans="2:13" ht="51" customHeight="1" thickBot="1" x14ac:dyDescent="0.3">
      <c r="B852" s="3356"/>
      <c r="C852" s="1714"/>
      <c r="D852" s="1849"/>
      <c r="E852" s="3361"/>
      <c r="F852" s="908" t="s">
        <v>2906</v>
      </c>
      <c r="G852" s="923" t="s">
        <v>8</v>
      </c>
      <c r="H852" s="3342"/>
      <c r="I852" s="3640"/>
      <c r="J852"/>
      <c r="K852"/>
    </row>
    <row r="853" spans="2:13" ht="16.5" customHeight="1" thickBot="1" x14ac:dyDescent="0.25">
      <c r="B853" s="3356"/>
      <c r="C853" s="1714"/>
      <c r="D853" s="1849"/>
      <c r="E853" s="3362"/>
      <c r="F853" s="1469" t="s">
        <v>2871</v>
      </c>
      <c r="G853" s="1629"/>
      <c r="H853" s="3342"/>
      <c r="I853" s="3640"/>
    </row>
    <row r="854" spans="2:13" ht="32.25" customHeight="1" thickBot="1" x14ac:dyDescent="0.3">
      <c r="B854" s="3356"/>
      <c r="C854" s="1714"/>
      <c r="D854" s="1849"/>
      <c r="E854" s="3362"/>
      <c r="F854" s="30" t="s">
        <v>2907</v>
      </c>
      <c r="G854" s="923">
        <v>1</v>
      </c>
      <c r="H854" s="3342"/>
      <c r="I854" s="3640"/>
      <c r="J854"/>
      <c r="K854"/>
    </row>
    <row r="855" spans="2:13" ht="38.25" customHeight="1" thickBot="1" x14ac:dyDescent="0.3">
      <c r="B855" s="3356"/>
      <c r="C855" s="1714"/>
      <c r="D855" s="1849"/>
      <c r="E855" s="3362"/>
      <c r="F855" s="30" t="s">
        <v>2908</v>
      </c>
      <c r="G855" s="909" t="s">
        <v>2872</v>
      </c>
      <c r="H855" s="3342"/>
      <c r="I855" s="3640"/>
      <c r="J855"/>
      <c r="K855"/>
    </row>
    <row r="856" spans="2:13" ht="27" customHeight="1" thickBot="1" x14ac:dyDescent="0.3">
      <c r="B856" s="3356"/>
      <c r="C856" s="1714"/>
      <c r="D856" s="1849"/>
      <c r="E856" s="3362"/>
      <c r="F856" s="1469" t="s">
        <v>2873</v>
      </c>
      <c r="G856" s="1629"/>
      <c r="H856" s="3342"/>
      <c r="I856" s="3640"/>
      <c r="J856"/>
      <c r="K856"/>
    </row>
    <row r="857" spans="2:13" ht="42" customHeight="1" thickBot="1" x14ac:dyDescent="0.25">
      <c r="B857" s="3356"/>
      <c r="C857" s="1714"/>
      <c r="D857" s="1849"/>
      <c r="E857" s="3363"/>
      <c r="F857" s="30" t="s">
        <v>2909</v>
      </c>
      <c r="G857" s="923" t="s">
        <v>2874</v>
      </c>
      <c r="H857" s="3342"/>
      <c r="I857" s="3640"/>
    </row>
    <row r="858" spans="2:13" ht="18.95" customHeight="1" thickBot="1" x14ac:dyDescent="0.25">
      <c r="B858" s="3327"/>
      <c r="C858" s="3330"/>
      <c r="D858" s="3332"/>
      <c r="E858" s="3360" t="s">
        <v>2910</v>
      </c>
      <c r="F858" s="3360"/>
      <c r="G858" s="3360"/>
      <c r="H858" s="3343"/>
      <c r="I858" s="3641"/>
    </row>
    <row r="859" spans="2:13" ht="28.5" customHeight="1" thickTop="1" thickBot="1" x14ac:dyDescent="0.25">
      <c r="B859" s="3382" t="s">
        <v>2708</v>
      </c>
      <c r="C859" s="3328" t="s">
        <v>2756</v>
      </c>
      <c r="D859" s="3331" t="s">
        <v>2707</v>
      </c>
      <c r="E859" s="3385" t="s">
        <v>2711</v>
      </c>
      <c r="F859" s="3386"/>
      <c r="G859" s="3387"/>
      <c r="H859" s="3627" t="s">
        <v>2</v>
      </c>
      <c r="I859" s="3636" t="s">
        <v>2</v>
      </c>
    </row>
    <row r="860" spans="2:13" ht="36" customHeight="1" thickBot="1" x14ac:dyDescent="0.3">
      <c r="B860" s="3383"/>
      <c r="C860" s="1714"/>
      <c r="D860" s="1849"/>
      <c r="E860" s="3378"/>
      <c r="F860" s="34" t="s">
        <v>2698</v>
      </c>
      <c r="G860" s="938">
        <v>2</v>
      </c>
      <c r="H860" s="3628"/>
      <c r="I860" s="3637"/>
      <c r="K860"/>
      <c r="L860"/>
      <c r="M860"/>
    </row>
    <row r="861" spans="2:13" ht="36" customHeight="1" thickBot="1" x14ac:dyDescent="0.3">
      <c r="B861" s="3383"/>
      <c r="C861" s="1714"/>
      <c r="D861" s="1849"/>
      <c r="E861" s="3378"/>
      <c r="F861" s="34" t="s">
        <v>2700</v>
      </c>
      <c r="G861" s="938" t="s">
        <v>8</v>
      </c>
      <c r="H861" s="3628"/>
      <c r="I861" s="3637"/>
      <c r="K861"/>
      <c r="L861"/>
      <c r="M861"/>
    </row>
    <row r="862" spans="2:13" ht="17.25" customHeight="1" thickBot="1" x14ac:dyDescent="0.3">
      <c r="B862" s="3383"/>
      <c r="C862" s="1714"/>
      <c r="D862" s="1849"/>
      <c r="E862" s="3378"/>
      <c r="F862" s="3395" t="s">
        <v>2706</v>
      </c>
      <c r="G862" s="3396"/>
      <c r="H862" s="3628"/>
      <c r="I862" s="3637"/>
      <c r="K862"/>
      <c r="L862"/>
      <c r="M862"/>
    </row>
    <row r="863" spans="2:13" ht="48.75" customHeight="1" thickBot="1" x14ac:dyDescent="0.3">
      <c r="B863" s="3383"/>
      <c r="C863" s="1714"/>
      <c r="D863" s="1849"/>
      <c r="E863" s="3378"/>
      <c r="F863" s="916" t="s">
        <v>2705</v>
      </c>
      <c r="G863" s="938" t="s">
        <v>8</v>
      </c>
      <c r="H863" s="3628"/>
      <c r="I863" s="3637"/>
      <c r="K863"/>
      <c r="L863"/>
      <c r="M863"/>
    </row>
    <row r="864" spans="2:13" ht="30" customHeight="1" thickBot="1" x14ac:dyDescent="0.3">
      <c r="B864" s="3383"/>
      <c r="C864" s="1714"/>
      <c r="D864" s="1849"/>
      <c r="E864" s="3397" t="s">
        <v>2709</v>
      </c>
      <c r="F864" s="3398"/>
      <c r="G864" s="3399"/>
      <c r="H864" s="3628"/>
      <c r="I864" s="3637"/>
      <c r="K864"/>
      <c r="L864"/>
      <c r="M864"/>
    </row>
    <row r="865" spans="2:10" ht="37.5" customHeight="1" thickBot="1" x14ac:dyDescent="0.25">
      <c r="B865" s="3383"/>
      <c r="C865" s="1714"/>
      <c r="D865" s="1849"/>
      <c r="E865" s="3391"/>
      <c r="F865" s="34" t="s">
        <v>2646</v>
      </c>
      <c r="G865" s="938">
        <v>9</v>
      </c>
      <c r="H865" s="3628"/>
      <c r="I865" s="3637"/>
    </row>
    <row r="866" spans="2:10" ht="48.75" customHeight="1" thickBot="1" x14ac:dyDescent="0.25">
      <c r="B866" s="3383"/>
      <c r="C866" s="1714"/>
      <c r="D866" s="1849"/>
      <c r="E866" s="3391"/>
      <c r="F866" s="34" t="s">
        <v>2648</v>
      </c>
      <c r="G866" s="938">
        <v>17</v>
      </c>
      <c r="H866" s="3628"/>
      <c r="I866" s="3637"/>
    </row>
    <row r="867" spans="2:10" ht="39" customHeight="1" thickBot="1" x14ac:dyDescent="0.25">
      <c r="B867" s="3383"/>
      <c r="C867" s="1714"/>
      <c r="D867" s="1849"/>
      <c r="E867" s="3391"/>
      <c r="F867" s="34" t="s">
        <v>2653</v>
      </c>
      <c r="G867" s="938" t="s">
        <v>2654</v>
      </c>
      <c r="H867" s="3628"/>
      <c r="I867" s="3637"/>
    </row>
    <row r="868" spans="2:10" ht="39.75" customHeight="1" thickBot="1" x14ac:dyDescent="0.25">
      <c r="B868" s="3383"/>
      <c r="C868" s="1714"/>
      <c r="D868" s="1849"/>
      <c r="E868" s="3391"/>
      <c r="F868" s="34" t="s">
        <v>2653</v>
      </c>
      <c r="G868" s="938" t="s">
        <v>8</v>
      </c>
      <c r="H868" s="3628"/>
      <c r="I868" s="3637"/>
    </row>
    <row r="869" spans="2:10" ht="27.75" customHeight="1" thickBot="1" x14ac:dyDescent="0.25">
      <c r="B869" s="3383"/>
      <c r="C869" s="1714"/>
      <c r="D869" s="1849"/>
      <c r="E869" s="3391"/>
      <c r="F869" s="3395" t="s">
        <v>2684</v>
      </c>
      <c r="G869" s="3396"/>
      <c r="H869" s="3628"/>
      <c r="I869" s="3637"/>
    </row>
    <row r="870" spans="2:10" ht="39" customHeight="1" thickBot="1" x14ac:dyDescent="0.25">
      <c r="B870" s="3383"/>
      <c r="C870" s="1714"/>
      <c r="D870" s="1849"/>
      <c r="E870" s="3391"/>
      <c r="F870" s="908" t="s">
        <v>428</v>
      </c>
      <c r="G870" s="943" t="s">
        <v>2655</v>
      </c>
      <c r="H870" s="3628"/>
      <c r="I870" s="3637"/>
    </row>
    <row r="871" spans="2:10" ht="12.75" customHeight="1" thickBot="1" x14ac:dyDescent="0.25">
      <c r="B871" s="3383"/>
      <c r="C871" s="1714"/>
      <c r="D871" s="1849"/>
      <c r="E871" s="3391"/>
      <c r="F871" s="1849" t="s">
        <v>836</v>
      </c>
      <c r="G871" s="2376"/>
      <c r="H871" s="3628"/>
      <c r="I871" s="3637"/>
    </row>
    <row r="872" spans="2:10" ht="38.25" customHeight="1" thickBot="1" x14ac:dyDescent="0.25">
      <c r="B872" s="3383"/>
      <c r="C872" s="1714"/>
      <c r="D872" s="1849"/>
      <c r="E872" s="3391"/>
      <c r="F872" s="30" t="s">
        <v>426</v>
      </c>
      <c r="G872" s="943" t="s">
        <v>2712</v>
      </c>
      <c r="H872" s="3628"/>
      <c r="I872" s="3637"/>
    </row>
    <row r="873" spans="2:10" ht="18.95" customHeight="1" thickBot="1" x14ac:dyDescent="0.25">
      <c r="B873" s="3383"/>
      <c r="C873" s="1714"/>
      <c r="D873" s="1849"/>
      <c r="E873" s="3414" t="s">
        <v>836</v>
      </c>
      <c r="F873" s="3415"/>
      <c r="G873" s="3416"/>
      <c r="H873" s="3628"/>
      <c r="I873" s="3637"/>
    </row>
    <row r="874" spans="2:10" ht="37.5" customHeight="1" thickBot="1" x14ac:dyDescent="0.25">
      <c r="B874" s="3383"/>
      <c r="C874" s="1714"/>
      <c r="D874" s="1849"/>
      <c r="E874" s="3391"/>
      <c r="F874" s="34" t="s">
        <v>2646</v>
      </c>
      <c r="G874" s="938">
        <v>9</v>
      </c>
      <c r="H874" s="3628"/>
      <c r="I874" s="3637"/>
    </row>
    <row r="875" spans="2:10" ht="48.75" customHeight="1" thickBot="1" x14ac:dyDescent="0.25">
      <c r="B875" s="3383"/>
      <c r="C875" s="1714"/>
      <c r="D875" s="1849"/>
      <c r="E875" s="3391"/>
      <c r="F875" s="34" t="s">
        <v>2648</v>
      </c>
      <c r="G875" s="938">
        <v>18</v>
      </c>
      <c r="H875" s="3628"/>
      <c r="I875" s="3637"/>
    </row>
    <row r="876" spans="2:10" ht="39.75" customHeight="1" thickBot="1" x14ac:dyDescent="0.25">
      <c r="B876" s="3383"/>
      <c r="C876" s="1714"/>
      <c r="D876" s="1849"/>
      <c r="E876" s="3391"/>
      <c r="F876" s="34" t="s">
        <v>2653</v>
      </c>
      <c r="G876" s="938" t="s">
        <v>8</v>
      </c>
      <c r="H876" s="3628"/>
      <c r="I876" s="3637"/>
    </row>
    <row r="877" spans="2:10" ht="36.75" customHeight="1" thickBot="1" x14ac:dyDescent="0.25">
      <c r="B877" s="3383"/>
      <c r="C877" s="1714"/>
      <c r="D877" s="1849"/>
      <c r="E877" s="3391"/>
      <c r="F877" s="3395" t="s">
        <v>2685</v>
      </c>
      <c r="G877" s="3396"/>
      <c r="H877" s="3628"/>
      <c r="I877" s="3637"/>
    </row>
    <row r="878" spans="2:10" ht="34.5" customHeight="1" thickBot="1" x14ac:dyDescent="0.25">
      <c r="B878" s="3383"/>
      <c r="C878" s="1714"/>
      <c r="D878" s="1849"/>
      <c r="E878" s="3391"/>
      <c r="F878" s="34" t="s">
        <v>425</v>
      </c>
      <c r="G878" s="937" t="s">
        <v>700</v>
      </c>
      <c r="H878" s="3628"/>
      <c r="I878" s="3637"/>
    </row>
    <row r="879" spans="2:10" ht="63.75" customHeight="1" thickBot="1" x14ac:dyDescent="0.3">
      <c r="B879" s="3383"/>
      <c r="C879" s="1714"/>
      <c r="D879" s="1849"/>
      <c r="E879" s="3391"/>
      <c r="F879" s="34" t="s">
        <v>779</v>
      </c>
      <c r="G879" s="943" t="s">
        <v>2655</v>
      </c>
      <c r="H879" s="3628"/>
      <c r="I879" s="3637"/>
      <c r="J879"/>
    </row>
    <row r="880" spans="2:10" ht="18.95" customHeight="1" thickBot="1" x14ac:dyDescent="0.25">
      <c r="B880" s="3383"/>
      <c r="C880" s="1714"/>
      <c r="D880" s="1849"/>
      <c r="E880" s="3414" t="s">
        <v>836</v>
      </c>
      <c r="F880" s="3415"/>
      <c r="G880" s="3416"/>
      <c r="H880" s="3628"/>
      <c r="I880" s="3637"/>
    </row>
    <row r="881" spans="2:13" ht="37.5" customHeight="1" thickBot="1" x14ac:dyDescent="0.25">
      <c r="B881" s="3383"/>
      <c r="C881" s="1714"/>
      <c r="D881" s="1849"/>
      <c r="E881" s="3391"/>
      <c r="F881" s="34" t="s">
        <v>2646</v>
      </c>
      <c r="G881" s="938">
        <v>9</v>
      </c>
      <c r="H881" s="3628"/>
      <c r="I881" s="3637"/>
    </row>
    <row r="882" spans="2:13" ht="48.75" customHeight="1" thickBot="1" x14ac:dyDescent="0.25">
      <c r="B882" s="3383"/>
      <c r="C882" s="1714"/>
      <c r="D882" s="1849"/>
      <c r="E882" s="3391"/>
      <c r="F882" s="34" t="s">
        <v>2648</v>
      </c>
      <c r="G882" s="938">
        <v>19</v>
      </c>
      <c r="H882" s="3628"/>
      <c r="I882" s="3637"/>
    </row>
    <row r="883" spans="2:13" ht="39.75" customHeight="1" thickBot="1" x14ac:dyDescent="0.25">
      <c r="B883" s="3383"/>
      <c r="C883" s="1714"/>
      <c r="D883" s="1849"/>
      <c r="E883" s="3391"/>
      <c r="F883" s="34" t="s">
        <v>2653</v>
      </c>
      <c r="G883" s="938" t="s">
        <v>8</v>
      </c>
      <c r="H883" s="3628"/>
      <c r="I883" s="3637"/>
    </row>
    <row r="884" spans="2:13" ht="27.75" customHeight="1" thickBot="1" x14ac:dyDescent="0.25">
      <c r="B884" s="3383"/>
      <c r="C884" s="1714"/>
      <c r="D884" s="1849"/>
      <c r="E884" s="3391"/>
      <c r="F884" s="3395" t="s">
        <v>2686</v>
      </c>
      <c r="G884" s="3396"/>
      <c r="H884" s="3628"/>
      <c r="I884" s="3637"/>
    </row>
    <row r="885" spans="2:13" ht="38.25" customHeight="1" thickBot="1" x14ac:dyDescent="0.25">
      <c r="B885" s="3383"/>
      <c r="C885" s="1714"/>
      <c r="D885" s="1849"/>
      <c r="E885" s="3391"/>
      <c r="F885" s="34" t="s">
        <v>423</v>
      </c>
      <c r="G885" s="937" t="s">
        <v>700</v>
      </c>
      <c r="H885" s="3628"/>
      <c r="I885" s="3637"/>
    </row>
    <row r="886" spans="2:13" ht="48.75" customHeight="1" thickBot="1" x14ac:dyDescent="0.25">
      <c r="B886" s="3383"/>
      <c r="C886" s="1714"/>
      <c r="D886" s="1849"/>
      <c r="E886" s="3391"/>
      <c r="F886" s="34" t="s">
        <v>795</v>
      </c>
      <c r="G886" s="943" t="s">
        <v>2655</v>
      </c>
      <c r="H886" s="3628"/>
      <c r="I886" s="3637"/>
    </row>
    <row r="887" spans="2:13" ht="18.95" customHeight="1" thickBot="1" x14ac:dyDescent="0.25">
      <c r="B887" s="3383"/>
      <c r="C887" s="1714"/>
      <c r="D887" s="1849"/>
      <c r="E887" s="3414" t="s">
        <v>836</v>
      </c>
      <c r="F887" s="3415"/>
      <c r="G887" s="3416"/>
      <c r="H887" s="3628"/>
      <c r="I887" s="3637"/>
    </row>
    <row r="888" spans="2:13" ht="37.5" customHeight="1" thickBot="1" x14ac:dyDescent="0.25">
      <c r="B888" s="3383"/>
      <c r="C888" s="1714"/>
      <c r="D888" s="1849"/>
      <c r="E888" s="3391"/>
      <c r="F888" s="34" t="s">
        <v>2646</v>
      </c>
      <c r="G888" s="938">
        <v>9</v>
      </c>
      <c r="H888" s="3628"/>
      <c r="I888" s="3637"/>
    </row>
    <row r="889" spans="2:13" ht="48.75" customHeight="1" thickBot="1" x14ac:dyDescent="0.25">
      <c r="B889" s="3383"/>
      <c r="C889" s="1714"/>
      <c r="D889" s="1849"/>
      <c r="E889" s="3391"/>
      <c r="F889" s="34" t="s">
        <v>2648</v>
      </c>
      <c r="G889" s="938">
        <v>20</v>
      </c>
      <c r="H889" s="3628"/>
      <c r="I889" s="3637"/>
    </row>
    <row r="890" spans="2:13" ht="39.75" customHeight="1" thickBot="1" x14ac:dyDescent="0.25">
      <c r="B890" s="3383"/>
      <c r="C890" s="1714"/>
      <c r="D890" s="1849"/>
      <c r="E890" s="3391"/>
      <c r="F890" s="34" t="s">
        <v>2653</v>
      </c>
      <c r="G890" s="938" t="s">
        <v>8</v>
      </c>
      <c r="H890" s="3628"/>
      <c r="I890" s="3637"/>
    </row>
    <row r="891" spans="2:13" ht="39" customHeight="1" thickBot="1" x14ac:dyDescent="0.25">
      <c r="B891" s="3383"/>
      <c r="C891" s="1714"/>
      <c r="D891" s="1849"/>
      <c r="E891" s="3391"/>
      <c r="F891" s="3395" t="s">
        <v>2687</v>
      </c>
      <c r="G891" s="3396"/>
      <c r="H891" s="3628"/>
      <c r="I891" s="3637"/>
    </row>
    <row r="892" spans="2:13" ht="38.25" customHeight="1" thickBot="1" x14ac:dyDescent="0.25">
      <c r="B892" s="3383"/>
      <c r="C892" s="1714"/>
      <c r="D892" s="1849"/>
      <c r="E892" s="3391"/>
      <c r="F892" s="34" t="s">
        <v>421</v>
      </c>
      <c r="G892" s="937" t="s">
        <v>343</v>
      </c>
      <c r="H892" s="3628"/>
      <c r="I892" s="3637"/>
    </row>
    <row r="893" spans="2:13" ht="60.75" customHeight="1" thickBot="1" x14ac:dyDescent="0.3">
      <c r="B893" s="3383"/>
      <c r="C893" s="1714"/>
      <c r="D893" s="1849"/>
      <c r="E893" s="3391"/>
      <c r="F893" s="30" t="s">
        <v>428</v>
      </c>
      <c r="G893" s="943" t="s">
        <v>2655</v>
      </c>
      <c r="H893" s="3628"/>
      <c r="I893" s="3637"/>
      <c r="J893"/>
    </row>
    <row r="894" spans="2:13" ht="18.95" customHeight="1" thickBot="1" x14ac:dyDescent="0.25">
      <c r="B894" s="3383"/>
      <c r="C894" s="1714"/>
      <c r="D894" s="1849"/>
      <c r="E894" s="3400" t="s">
        <v>2657</v>
      </c>
      <c r="F894" s="3401"/>
      <c r="G894" s="3402"/>
      <c r="H894" s="3628"/>
      <c r="I894" s="3637"/>
    </row>
    <row r="895" spans="2:13" ht="24.75" customHeight="1" thickBot="1" x14ac:dyDescent="0.25">
      <c r="B895" s="3383"/>
      <c r="C895" s="1714"/>
      <c r="D895" s="1849"/>
      <c r="E895" s="3392" t="s">
        <v>2710</v>
      </c>
      <c r="F895" s="3393"/>
      <c r="G895" s="3394"/>
      <c r="H895" s="3628"/>
      <c r="I895" s="3637"/>
    </row>
    <row r="896" spans="2:13" ht="36" customHeight="1" thickBot="1" x14ac:dyDescent="0.3">
      <c r="B896" s="3383"/>
      <c r="C896" s="1714"/>
      <c r="D896" s="1849"/>
      <c r="E896" s="3378"/>
      <c r="F896" s="34" t="s">
        <v>2698</v>
      </c>
      <c r="G896" s="938">
        <v>2</v>
      </c>
      <c r="H896" s="3628"/>
      <c r="I896" s="3637"/>
      <c r="K896"/>
      <c r="L896"/>
      <c r="M896"/>
    </row>
    <row r="897" spans="2:13" ht="36" customHeight="1" thickBot="1" x14ac:dyDescent="0.3">
      <c r="B897" s="3383"/>
      <c r="C897" s="1714"/>
      <c r="D897" s="1849"/>
      <c r="E897" s="3378"/>
      <c r="F897" s="34" t="s">
        <v>2700</v>
      </c>
      <c r="G897" s="938" t="s">
        <v>8</v>
      </c>
      <c r="H897" s="3628"/>
      <c r="I897" s="3637"/>
      <c r="K897"/>
      <c r="L897"/>
      <c r="M897"/>
    </row>
    <row r="898" spans="2:13" ht="17.25" customHeight="1" thickBot="1" x14ac:dyDescent="0.3">
      <c r="B898" s="3383"/>
      <c r="C898" s="1714"/>
      <c r="D898" s="1849"/>
      <c r="E898" s="3378"/>
      <c r="F898" s="3395" t="s">
        <v>2706</v>
      </c>
      <c r="G898" s="3396"/>
      <c r="H898" s="3628"/>
      <c r="I898" s="3637"/>
      <c r="K898"/>
      <c r="L898"/>
      <c r="M898"/>
    </row>
    <row r="899" spans="2:13" ht="48.75" customHeight="1" thickBot="1" x14ac:dyDescent="0.3">
      <c r="B899" s="3383"/>
      <c r="C899" s="1714"/>
      <c r="D899" s="1849"/>
      <c r="E899" s="3378"/>
      <c r="F899" s="916" t="s">
        <v>2705</v>
      </c>
      <c r="G899" s="938" t="s">
        <v>8</v>
      </c>
      <c r="H899" s="3628"/>
      <c r="I899" s="3637"/>
      <c r="K899"/>
      <c r="L899"/>
      <c r="M899"/>
    </row>
    <row r="900" spans="2:13" ht="39" customHeight="1" thickBot="1" x14ac:dyDescent="0.3">
      <c r="B900" s="3383"/>
      <c r="C900" s="1714"/>
      <c r="D900" s="1849"/>
      <c r="E900" s="3397" t="s">
        <v>2709</v>
      </c>
      <c r="F900" s="3398"/>
      <c r="G900" s="3399"/>
      <c r="H900" s="3628"/>
      <c r="I900" s="3637"/>
      <c r="K900"/>
      <c r="L900"/>
      <c r="M900"/>
    </row>
    <row r="901" spans="2:13" ht="42.75" customHeight="1" thickBot="1" x14ac:dyDescent="0.3">
      <c r="B901" s="3383"/>
      <c r="C901" s="1714"/>
      <c r="D901" s="1849"/>
      <c r="E901" s="3397" t="s">
        <v>2736</v>
      </c>
      <c r="F901" s="3398"/>
      <c r="G901" s="3399"/>
      <c r="H901" s="3628"/>
      <c r="I901" s="3637"/>
      <c r="K901"/>
      <c r="L901"/>
      <c r="M901"/>
    </row>
    <row r="902" spans="2:13" ht="37.5" customHeight="1" thickBot="1" x14ac:dyDescent="0.25">
      <c r="B902" s="3383"/>
      <c r="C902" s="1714"/>
      <c r="D902" s="1849"/>
      <c r="E902" s="848"/>
      <c r="F902" s="34" t="s">
        <v>2646</v>
      </c>
      <c r="G902" s="938">
        <v>9</v>
      </c>
      <c r="H902" s="3628"/>
      <c r="I902" s="3637"/>
    </row>
    <row r="903" spans="2:13" ht="48.75" customHeight="1" thickBot="1" x14ac:dyDescent="0.25">
      <c r="B903" s="3383"/>
      <c r="C903" s="1714"/>
      <c r="D903" s="1849"/>
      <c r="E903" s="848"/>
      <c r="F903" s="34" t="s">
        <v>2648</v>
      </c>
      <c r="G903" s="938">
        <v>17</v>
      </c>
      <c r="H903" s="3628"/>
      <c r="I903" s="3637"/>
    </row>
    <row r="904" spans="2:13" ht="48.75" customHeight="1" thickBot="1" x14ac:dyDescent="0.25">
      <c r="B904" s="3383"/>
      <c r="C904" s="1714"/>
      <c r="D904" s="1849"/>
      <c r="E904" s="848"/>
      <c r="F904" s="34" t="s">
        <v>2653</v>
      </c>
      <c r="G904" s="938" t="s">
        <v>2654</v>
      </c>
      <c r="H904" s="3628"/>
      <c r="I904" s="3637"/>
    </row>
    <row r="905" spans="2:13" ht="39.75" customHeight="1" thickBot="1" x14ac:dyDescent="0.25">
      <c r="B905" s="3383"/>
      <c r="C905" s="1714"/>
      <c r="D905" s="1849"/>
      <c r="E905" s="848"/>
      <c r="F905" s="34" t="s">
        <v>2653</v>
      </c>
      <c r="G905" s="938" t="s">
        <v>8</v>
      </c>
      <c r="H905" s="3628"/>
      <c r="I905" s="3637"/>
    </row>
    <row r="906" spans="2:13" ht="18.95" customHeight="1" thickBot="1" x14ac:dyDescent="0.25">
      <c r="B906" s="3383"/>
      <c r="C906" s="1714"/>
      <c r="D906" s="1849"/>
      <c r="E906" s="3388" t="s">
        <v>2656</v>
      </c>
      <c r="F906" s="3389"/>
      <c r="G906" s="3390"/>
      <c r="H906" s="3628"/>
      <c r="I906" s="3637"/>
    </row>
    <row r="907" spans="2:13" ht="28.5" customHeight="1" thickTop="1" thickBot="1" x14ac:dyDescent="0.25">
      <c r="B907" s="3383"/>
      <c r="C907" s="1714"/>
      <c r="D907" s="1849"/>
      <c r="E907" s="3392" t="s">
        <v>2710</v>
      </c>
      <c r="F907" s="3393"/>
      <c r="G907" s="3394"/>
      <c r="H907" s="3628"/>
      <c r="I907" s="3637"/>
    </row>
    <row r="908" spans="2:13" ht="36" customHeight="1" thickBot="1" x14ac:dyDescent="0.3">
      <c r="B908" s="3383"/>
      <c r="C908" s="1714"/>
      <c r="D908" s="1849"/>
      <c r="E908" s="3378"/>
      <c r="F908" s="34" t="s">
        <v>2698</v>
      </c>
      <c r="G908" s="938">
        <v>2</v>
      </c>
      <c r="H908" s="3628"/>
      <c r="I908" s="3637"/>
      <c r="K908"/>
      <c r="L908"/>
      <c r="M908"/>
    </row>
    <row r="909" spans="2:13" ht="36" customHeight="1" thickBot="1" x14ac:dyDescent="0.3">
      <c r="B909" s="3383"/>
      <c r="C909" s="1714"/>
      <c r="D909" s="1849"/>
      <c r="E909" s="3378"/>
      <c r="F909" s="34" t="s">
        <v>2700</v>
      </c>
      <c r="G909" s="938" t="s">
        <v>8</v>
      </c>
      <c r="H909" s="3628"/>
      <c r="I909" s="3637"/>
      <c r="K909"/>
      <c r="L909"/>
      <c r="M909"/>
    </row>
    <row r="910" spans="2:13" ht="17.25" customHeight="1" thickBot="1" x14ac:dyDescent="0.3">
      <c r="B910" s="3383"/>
      <c r="C910" s="1714"/>
      <c r="D910" s="1849"/>
      <c r="E910" s="3378"/>
      <c r="F910" s="3395" t="s">
        <v>2706</v>
      </c>
      <c r="G910" s="3396"/>
      <c r="H910" s="3628"/>
      <c r="I910" s="3637"/>
      <c r="K910"/>
      <c r="L910"/>
      <c r="M910"/>
    </row>
    <row r="911" spans="2:13" ht="48.75" customHeight="1" thickBot="1" x14ac:dyDescent="0.3">
      <c r="B911" s="3383"/>
      <c r="C911" s="1714"/>
      <c r="D911" s="1849"/>
      <c r="E911" s="3378"/>
      <c r="F911" s="916" t="s">
        <v>2705</v>
      </c>
      <c r="G911" s="938" t="s">
        <v>8</v>
      </c>
      <c r="H911" s="3628"/>
      <c r="I911" s="3637"/>
      <c r="K911"/>
      <c r="L911"/>
      <c r="M911"/>
    </row>
    <row r="912" spans="2:13" ht="42.75" customHeight="1" thickBot="1" x14ac:dyDescent="0.3">
      <c r="B912" s="3383"/>
      <c r="C912" s="1714"/>
      <c r="D912" s="1849"/>
      <c r="E912" s="3397" t="s">
        <v>2709</v>
      </c>
      <c r="F912" s="3398"/>
      <c r="G912" s="3399"/>
      <c r="H912" s="3628"/>
      <c r="I912" s="3637"/>
      <c r="K912"/>
      <c r="L912"/>
      <c r="M912"/>
    </row>
    <row r="913" spans="2:13" ht="42.75" customHeight="1" thickBot="1" x14ac:dyDescent="0.3">
      <c r="B913" s="3383"/>
      <c r="C913" s="1714"/>
      <c r="D913" s="1849"/>
      <c r="E913" s="3397" t="s">
        <v>2736</v>
      </c>
      <c r="F913" s="3398"/>
      <c r="G913" s="3399"/>
      <c r="H913" s="3628"/>
      <c r="I913" s="3637"/>
      <c r="K913"/>
      <c r="L913"/>
      <c r="M913"/>
    </row>
    <row r="914" spans="2:13" ht="37.5" customHeight="1" thickBot="1" x14ac:dyDescent="0.25">
      <c r="B914" s="3383"/>
      <c r="C914" s="1714"/>
      <c r="D914" s="1849"/>
      <c r="E914" s="3391"/>
      <c r="F914" s="34" t="s">
        <v>2646</v>
      </c>
      <c r="G914" s="938">
        <v>9</v>
      </c>
      <c r="H914" s="3628"/>
      <c r="I914" s="3637"/>
    </row>
    <row r="915" spans="2:13" ht="48.75" customHeight="1" thickBot="1" x14ac:dyDescent="0.25">
      <c r="B915" s="3383"/>
      <c r="C915" s="1714"/>
      <c r="D915" s="1849"/>
      <c r="E915" s="3391"/>
      <c r="F915" s="34" t="s">
        <v>2648</v>
      </c>
      <c r="G915" s="938">
        <v>18</v>
      </c>
      <c r="H915" s="3628"/>
      <c r="I915" s="3637"/>
    </row>
    <row r="916" spans="2:13" ht="39.75" customHeight="1" thickBot="1" x14ac:dyDescent="0.25">
      <c r="B916" s="3383"/>
      <c r="C916" s="1714"/>
      <c r="D916" s="1849"/>
      <c r="E916" s="3391"/>
      <c r="F916" s="34" t="s">
        <v>2653</v>
      </c>
      <c r="G916" s="938" t="s">
        <v>8</v>
      </c>
      <c r="H916" s="3628"/>
      <c r="I916" s="3637"/>
    </row>
    <row r="917" spans="2:13" ht="18.95" customHeight="1" thickBot="1" x14ac:dyDescent="0.25">
      <c r="B917" s="3383"/>
      <c r="C917" s="1714"/>
      <c r="D917" s="1849"/>
      <c r="E917" s="3388" t="s">
        <v>2656</v>
      </c>
      <c r="F917" s="3389"/>
      <c r="G917" s="3390"/>
      <c r="H917" s="3628"/>
      <c r="I917" s="3637"/>
    </row>
    <row r="918" spans="2:13" ht="28.5" customHeight="1" thickTop="1" thickBot="1" x14ac:dyDescent="0.25">
      <c r="B918" s="3383"/>
      <c r="C918" s="1714"/>
      <c r="D918" s="1849"/>
      <c r="E918" s="3392" t="s">
        <v>2710</v>
      </c>
      <c r="F918" s="3393"/>
      <c r="G918" s="3394"/>
      <c r="H918" s="3628"/>
      <c r="I918" s="3637"/>
    </row>
    <row r="919" spans="2:13" ht="36" customHeight="1" thickBot="1" x14ac:dyDescent="0.3">
      <c r="B919" s="3383"/>
      <c r="C919" s="1714"/>
      <c r="D919" s="1849"/>
      <c r="E919" s="3378"/>
      <c r="F919" s="34" t="s">
        <v>2698</v>
      </c>
      <c r="G919" s="938">
        <v>2</v>
      </c>
      <c r="H919" s="3628"/>
      <c r="I919" s="3637"/>
      <c r="K919"/>
      <c r="L919"/>
      <c r="M919"/>
    </row>
    <row r="920" spans="2:13" ht="36" customHeight="1" thickBot="1" x14ac:dyDescent="0.3">
      <c r="B920" s="3383"/>
      <c r="C920" s="1714"/>
      <c r="D920" s="1849"/>
      <c r="E920" s="3378"/>
      <c r="F920" s="34" t="s">
        <v>2700</v>
      </c>
      <c r="G920" s="938" t="s">
        <v>8</v>
      </c>
      <c r="H920" s="3628"/>
      <c r="I920" s="3637"/>
      <c r="K920"/>
      <c r="L920"/>
      <c r="M920"/>
    </row>
    <row r="921" spans="2:13" ht="17.25" customHeight="1" thickBot="1" x14ac:dyDescent="0.3">
      <c r="B921" s="3383"/>
      <c r="C921" s="1714"/>
      <c r="D921" s="1849"/>
      <c r="E921" s="3378"/>
      <c r="F921" s="3395" t="s">
        <v>2706</v>
      </c>
      <c r="G921" s="3396"/>
      <c r="H921" s="3628"/>
      <c r="I921" s="3637"/>
      <c r="K921"/>
      <c r="L921"/>
      <c r="M921"/>
    </row>
    <row r="922" spans="2:13" ht="48.75" customHeight="1" thickBot="1" x14ac:dyDescent="0.3">
      <c r="B922" s="3383"/>
      <c r="C922" s="1714"/>
      <c r="D922" s="1849"/>
      <c r="E922" s="3378"/>
      <c r="F922" s="916" t="s">
        <v>2705</v>
      </c>
      <c r="G922" s="938" t="s">
        <v>8</v>
      </c>
      <c r="H922" s="3628"/>
      <c r="I922" s="3637"/>
      <c r="K922"/>
      <c r="L922"/>
      <c r="M922"/>
    </row>
    <row r="923" spans="2:13" ht="42.75" customHeight="1" thickBot="1" x14ac:dyDescent="0.3">
      <c r="B923" s="3383"/>
      <c r="C923" s="1714"/>
      <c r="D923" s="1849"/>
      <c r="E923" s="3397" t="s">
        <v>2709</v>
      </c>
      <c r="F923" s="3398"/>
      <c r="G923" s="3399"/>
      <c r="H923" s="3628"/>
      <c r="I923" s="3637"/>
      <c r="K923"/>
      <c r="L923"/>
      <c r="M923"/>
    </row>
    <row r="924" spans="2:13" ht="42.75" customHeight="1" thickBot="1" x14ac:dyDescent="0.3">
      <c r="B924" s="3383"/>
      <c r="C924" s="1714"/>
      <c r="D924" s="1849"/>
      <c r="E924" s="3397" t="s">
        <v>2734</v>
      </c>
      <c r="F924" s="3398"/>
      <c r="G924" s="3399"/>
      <c r="H924" s="3628"/>
      <c r="I924" s="3637"/>
      <c r="K924"/>
      <c r="L924"/>
      <c r="M924"/>
    </row>
    <row r="925" spans="2:13" ht="37.5" customHeight="1" thickBot="1" x14ac:dyDescent="0.25">
      <c r="B925" s="3383"/>
      <c r="C925" s="1714"/>
      <c r="D925" s="1849"/>
      <c r="E925" s="3391"/>
      <c r="F925" s="34" t="s">
        <v>2646</v>
      </c>
      <c r="G925" s="938">
        <v>9</v>
      </c>
      <c r="H925" s="3628"/>
      <c r="I925" s="3637"/>
    </row>
    <row r="926" spans="2:13" ht="48.75" customHeight="1" thickBot="1" x14ac:dyDescent="0.25">
      <c r="B926" s="3383"/>
      <c r="C926" s="1714"/>
      <c r="D926" s="1849"/>
      <c r="E926" s="3391"/>
      <c r="F926" s="34" t="s">
        <v>2648</v>
      </c>
      <c r="G926" s="938">
        <v>19</v>
      </c>
      <c r="H926" s="3628"/>
      <c r="I926" s="3637"/>
    </row>
    <row r="927" spans="2:13" ht="39.75" customHeight="1" thickBot="1" x14ac:dyDescent="0.25">
      <c r="B927" s="3383"/>
      <c r="C927" s="1714"/>
      <c r="D927" s="1849"/>
      <c r="E927" s="3391"/>
      <c r="F927" s="34" t="s">
        <v>2653</v>
      </c>
      <c r="G927" s="938" t="s">
        <v>8</v>
      </c>
      <c r="H927" s="3628"/>
      <c r="I927" s="3637"/>
    </row>
    <row r="928" spans="2:13" ht="18.95" customHeight="1" thickBot="1" x14ac:dyDescent="0.25">
      <c r="B928" s="3383"/>
      <c r="C928" s="1714"/>
      <c r="D928" s="1849"/>
      <c r="E928" s="3388" t="s">
        <v>2656</v>
      </c>
      <c r="F928" s="3389"/>
      <c r="G928" s="3390"/>
      <c r="H928" s="3628"/>
      <c r="I928" s="3637"/>
    </row>
    <row r="929" spans="2:13" ht="28.5" customHeight="1" thickTop="1" thickBot="1" x14ac:dyDescent="0.25">
      <c r="B929" s="3383"/>
      <c r="C929" s="1714"/>
      <c r="D929" s="1849"/>
      <c r="E929" s="3392" t="s">
        <v>2711</v>
      </c>
      <c r="F929" s="3393"/>
      <c r="G929" s="3394"/>
      <c r="H929" s="3628"/>
      <c r="I929" s="3637"/>
    </row>
    <row r="930" spans="2:13" ht="36" customHeight="1" thickBot="1" x14ac:dyDescent="0.3">
      <c r="B930" s="3383"/>
      <c r="C930" s="1714"/>
      <c r="D930" s="1849"/>
      <c r="E930" s="3378"/>
      <c r="F930" s="34" t="s">
        <v>2698</v>
      </c>
      <c r="G930" s="938">
        <v>2</v>
      </c>
      <c r="H930" s="3628"/>
      <c r="I930" s="3637"/>
      <c r="K930"/>
      <c r="L930"/>
      <c r="M930"/>
    </row>
    <row r="931" spans="2:13" ht="36" customHeight="1" thickBot="1" x14ac:dyDescent="0.3">
      <c r="B931" s="3383"/>
      <c r="C931" s="1714"/>
      <c r="D931" s="1849"/>
      <c r="E931" s="3378"/>
      <c r="F931" s="34" t="s">
        <v>2700</v>
      </c>
      <c r="G931" s="938" t="s">
        <v>8</v>
      </c>
      <c r="H931" s="3628"/>
      <c r="I931" s="3637"/>
      <c r="K931"/>
      <c r="L931"/>
      <c r="M931"/>
    </row>
    <row r="932" spans="2:13" ht="17.25" customHeight="1" thickBot="1" x14ac:dyDescent="0.3">
      <c r="B932" s="3383"/>
      <c r="C932" s="1714"/>
      <c r="D932" s="1849"/>
      <c r="E932" s="3378"/>
      <c r="F932" s="3395" t="s">
        <v>2706</v>
      </c>
      <c r="G932" s="3396"/>
      <c r="H932" s="3628"/>
      <c r="I932" s="3637"/>
      <c r="K932"/>
      <c r="L932"/>
      <c r="M932"/>
    </row>
    <row r="933" spans="2:13" ht="48.75" customHeight="1" thickBot="1" x14ac:dyDescent="0.3">
      <c r="B933" s="3383"/>
      <c r="C933" s="1714"/>
      <c r="D933" s="1849"/>
      <c r="E933" s="3378"/>
      <c r="F933" s="916" t="s">
        <v>2705</v>
      </c>
      <c r="G933" s="938" t="s">
        <v>8</v>
      </c>
      <c r="H933" s="3628"/>
      <c r="I933" s="3637"/>
      <c r="K933"/>
      <c r="L933"/>
      <c r="M933"/>
    </row>
    <row r="934" spans="2:13" ht="42.75" customHeight="1" thickBot="1" x14ac:dyDescent="0.3">
      <c r="B934" s="3383"/>
      <c r="C934" s="1714"/>
      <c r="D934" s="1849"/>
      <c r="E934" s="3397" t="s">
        <v>2709</v>
      </c>
      <c r="F934" s="3398"/>
      <c r="G934" s="3399"/>
      <c r="H934" s="3628"/>
      <c r="I934" s="3637"/>
      <c r="K934"/>
      <c r="L934"/>
      <c r="M934"/>
    </row>
    <row r="935" spans="2:13" ht="42.75" customHeight="1" thickBot="1" x14ac:dyDescent="0.3">
      <c r="B935" s="3383"/>
      <c r="C935" s="1714"/>
      <c r="D935" s="1849"/>
      <c r="E935" s="3397" t="s">
        <v>2734</v>
      </c>
      <c r="F935" s="3398"/>
      <c r="G935" s="3399"/>
      <c r="H935" s="3628"/>
      <c r="I935" s="3637"/>
      <c r="K935"/>
      <c r="L935"/>
      <c r="M935"/>
    </row>
    <row r="936" spans="2:13" ht="37.5" customHeight="1" thickBot="1" x14ac:dyDescent="0.25">
      <c r="B936" s="3383"/>
      <c r="C936" s="1714"/>
      <c r="D936" s="1849"/>
      <c r="E936" s="3391"/>
      <c r="F936" s="34" t="s">
        <v>2646</v>
      </c>
      <c r="G936" s="938">
        <v>9</v>
      </c>
      <c r="H936" s="3628"/>
      <c r="I936" s="3637"/>
    </row>
    <row r="937" spans="2:13" ht="48.75" customHeight="1" thickBot="1" x14ac:dyDescent="0.25">
      <c r="B937" s="3383"/>
      <c r="C937" s="1714"/>
      <c r="D937" s="1849"/>
      <c r="E937" s="3391"/>
      <c r="F937" s="34" t="s">
        <v>2648</v>
      </c>
      <c r="G937" s="938">
        <v>20</v>
      </c>
      <c r="H937" s="3628"/>
      <c r="I937" s="3637"/>
    </row>
    <row r="938" spans="2:13" ht="39.75" customHeight="1" thickBot="1" x14ac:dyDescent="0.25">
      <c r="B938" s="3383"/>
      <c r="C938" s="1714"/>
      <c r="D938" s="1849"/>
      <c r="E938" s="3391"/>
      <c r="F938" s="34" t="s">
        <v>2653</v>
      </c>
      <c r="G938" s="938" t="s">
        <v>8</v>
      </c>
      <c r="H938" s="3628"/>
      <c r="I938" s="3637"/>
    </row>
    <row r="939" spans="2:13" ht="16.5" customHeight="1" thickBot="1" x14ac:dyDescent="0.25">
      <c r="B939" s="3384"/>
      <c r="C939" s="3330"/>
      <c r="D939" s="3332"/>
      <c r="E939" s="3411" t="s">
        <v>2656</v>
      </c>
      <c r="F939" s="3412"/>
      <c r="G939" s="3413"/>
      <c r="H939" s="3629"/>
      <c r="I939" s="3638"/>
    </row>
    <row r="940" spans="2:13" ht="15.75" customHeight="1" thickTop="1" thickBot="1" x14ac:dyDescent="0.25">
      <c r="B940" s="3338"/>
      <c r="C940" s="3339"/>
      <c r="D940" s="3339"/>
      <c r="E940" s="3339"/>
      <c r="F940" s="3339"/>
      <c r="G940" s="3339"/>
      <c r="H940" s="3339"/>
      <c r="I940" s="3340"/>
    </row>
    <row r="941" spans="2:13" ht="16.5" customHeight="1" thickTop="1" thickBot="1" x14ac:dyDescent="0.3">
      <c r="B941" s="3370" t="s">
        <v>2697</v>
      </c>
      <c r="C941" s="3371"/>
      <c r="D941" s="3371"/>
      <c r="E941" s="3375" t="s">
        <v>2699</v>
      </c>
      <c r="F941" s="3376"/>
      <c r="G941" s="3377"/>
      <c r="H941" s="3645" t="s">
        <v>2</v>
      </c>
      <c r="I941" s="3648" t="s">
        <v>2</v>
      </c>
      <c r="K941"/>
      <c r="L941"/>
      <c r="M941"/>
    </row>
    <row r="942" spans="2:13" ht="36" customHeight="1" thickBot="1" x14ac:dyDescent="0.3">
      <c r="B942" s="3372"/>
      <c r="C942" s="2484"/>
      <c r="D942" s="2484"/>
      <c r="E942" s="3378"/>
      <c r="F942" s="34" t="s">
        <v>2698</v>
      </c>
      <c r="G942" s="938">
        <v>1</v>
      </c>
      <c r="H942" s="3646"/>
      <c r="I942" s="3649"/>
      <c r="K942"/>
      <c r="L942"/>
      <c r="M942"/>
    </row>
    <row r="943" spans="2:13" ht="36" customHeight="1" thickBot="1" x14ac:dyDescent="0.3">
      <c r="B943" s="3372"/>
      <c r="C943" s="2484"/>
      <c r="D943" s="2484"/>
      <c r="E943" s="3378"/>
      <c r="F943" s="34" t="s">
        <v>2700</v>
      </c>
      <c r="G943" s="938" t="s">
        <v>8</v>
      </c>
      <c r="H943" s="3646"/>
      <c r="I943" s="3649"/>
      <c r="K943"/>
      <c r="L943"/>
      <c r="M943"/>
    </row>
    <row r="944" spans="2:13" ht="26.25" customHeight="1" thickBot="1" x14ac:dyDescent="0.3">
      <c r="B944" s="3372"/>
      <c r="C944" s="2484"/>
      <c r="D944" s="2484"/>
      <c r="E944" s="3378"/>
      <c r="F944" s="2801" t="s">
        <v>2702</v>
      </c>
      <c r="G944" s="2832"/>
      <c r="H944" s="3646"/>
      <c r="I944" s="3649"/>
      <c r="K944"/>
      <c r="L944"/>
      <c r="M944"/>
    </row>
    <row r="945" spans="2:13" ht="50.25" customHeight="1" thickBot="1" x14ac:dyDescent="0.3">
      <c r="B945" s="3372"/>
      <c r="C945" s="2484"/>
      <c r="D945" s="2484"/>
      <c r="E945" s="3378"/>
      <c r="F945" s="916" t="s">
        <v>2704</v>
      </c>
      <c r="G945" s="938" t="s">
        <v>8</v>
      </c>
      <c r="H945" s="3646"/>
      <c r="I945" s="3649"/>
      <c r="K945"/>
      <c r="L945"/>
      <c r="M945"/>
    </row>
    <row r="946" spans="2:13" ht="42.75" customHeight="1" thickBot="1" x14ac:dyDescent="0.3">
      <c r="B946" s="3372"/>
      <c r="C946" s="2484"/>
      <c r="D946" s="2484"/>
      <c r="E946" s="3379" t="s">
        <v>2701</v>
      </c>
      <c r="F946" s="3380"/>
      <c r="G946" s="3381"/>
      <c r="H946" s="3646"/>
      <c r="I946" s="3649"/>
      <c r="K946"/>
      <c r="L946"/>
      <c r="M946"/>
    </row>
    <row r="947" spans="2:13" ht="16.5" customHeight="1" thickBot="1" x14ac:dyDescent="0.3">
      <c r="B947" s="3372"/>
      <c r="C947" s="2484"/>
      <c r="D947" s="2484"/>
      <c r="E947" s="3405" t="s">
        <v>2699</v>
      </c>
      <c r="F947" s="3406"/>
      <c r="G947" s="3407"/>
      <c r="H947" s="3646"/>
      <c r="I947" s="3649"/>
      <c r="K947"/>
      <c r="L947"/>
      <c r="M947"/>
    </row>
    <row r="948" spans="2:13" ht="36" customHeight="1" thickBot="1" x14ac:dyDescent="0.3">
      <c r="B948" s="3372"/>
      <c r="C948" s="2484"/>
      <c r="D948" s="2484"/>
      <c r="E948" s="3378"/>
      <c r="F948" s="34" t="s">
        <v>2698</v>
      </c>
      <c r="G948" s="938">
        <v>2</v>
      </c>
      <c r="H948" s="3646"/>
      <c r="I948" s="3649"/>
      <c r="K948"/>
      <c r="L948"/>
      <c r="M948"/>
    </row>
    <row r="949" spans="2:13" ht="36" customHeight="1" thickBot="1" x14ac:dyDescent="0.3">
      <c r="B949" s="3372"/>
      <c r="C949" s="2484"/>
      <c r="D949" s="2484"/>
      <c r="E949" s="3378"/>
      <c r="F949" s="34" t="s">
        <v>2700</v>
      </c>
      <c r="G949" s="938" t="s">
        <v>8</v>
      </c>
      <c r="H949" s="3646"/>
      <c r="I949" s="3649"/>
      <c r="K949"/>
      <c r="L949"/>
      <c r="M949"/>
    </row>
    <row r="950" spans="2:13" ht="26.25" customHeight="1" thickBot="1" x14ac:dyDescent="0.3">
      <c r="B950" s="3372"/>
      <c r="C950" s="2484"/>
      <c r="D950" s="2484"/>
      <c r="E950" s="3378"/>
      <c r="F950" s="2801" t="s">
        <v>2702</v>
      </c>
      <c r="G950" s="2832"/>
      <c r="H950" s="3646"/>
      <c r="I950" s="3649"/>
      <c r="K950"/>
      <c r="L950"/>
      <c r="M950"/>
    </row>
    <row r="951" spans="2:13" ht="48.75" customHeight="1" thickBot="1" x14ac:dyDescent="0.3">
      <c r="B951" s="3372"/>
      <c r="C951" s="2484"/>
      <c r="D951" s="2484"/>
      <c r="E951" s="3378"/>
      <c r="F951" s="916" t="s">
        <v>2705</v>
      </c>
      <c r="G951" s="938" t="s">
        <v>8</v>
      </c>
      <c r="H951" s="3646"/>
      <c r="I951" s="3649"/>
      <c r="K951"/>
      <c r="L951"/>
      <c r="M951"/>
    </row>
    <row r="952" spans="2:13" ht="42.75" customHeight="1" thickBot="1" x14ac:dyDescent="0.3">
      <c r="B952" s="3373"/>
      <c r="C952" s="3374"/>
      <c r="D952" s="3374"/>
      <c r="E952" s="3408" t="s">
        <v>2703</v>
      </c>
      <c r="F952" s="3409"/>
      <c r="G952" s="3410"/>
      <c r="H952" s="3647"/>
      <c r="I952" s="3650"/>
      <c r="K952"/>
      <c r="L952"/>
      <c r="M952"/>
    </row>
    <row r="953" spans="2:13" ht="15.75" customHeight="1" thickTop="1" thickBot="1" x14ac:dyDescent="0.25">
      <c r="B953" s="3338"/>
      <c r="C953" s="3339"/>
      <c r="D953" s="3339"/>
      <c r="E953" s="3339"/>
      <c r="F953" s="3339"/>
      <c r="G953" s="3339"/>
      <c r="H953" s="3339"/>
      <c r="I953" s="3340"/>
    </row>
    <row r="954" spans="2:13" ht="46.5" thickTop="1" thickBot="1" x14ac:dyDescent="0.25">
      <c r="B954" s="949" t="s">
        <v>2529</v>
      </c>
      <c r="C954" s="950" t="s">
        <v>2752</v>
      </c>
      <c r="D954" s="843" t="s">
        <v>2531</v>
      </c>
      <c r="E954" s="3403" t="s">
        <v>2533</v>
      </c>
      <c r="F954" s="3403"/>
      <c r="G954" s="3404"/>
      <c r="H954" s="951" t="s">
        <v>2</v>
      </c>
      <c r="I954" s="952" t="s">
        <v>2</v>
      </c>
    </row>
    <row r="955" spans="2:13" ht="46.5" thickTop="1" thickBot="1" x14ac:dyDescent="0.25">
      <c r="B955" s="949" t="s">
        <v>2530</v>
      </c>
      <c r="C955" s="950" t="s">
        <v>2753</v>
      </c>
      <c r="D955" s="843" t="s">
        <v>2532</v>
      </c>
      <c r="E955" s="3403" t="s">
        <v>2533</v>
      </c>
      <c r="F955" s="3403"/>
      <c r="G955" s="3404"/>
      <c r="H955" s="951" t="s">
        <v>2</v>
      </c>
      <c r="I955" s="952" t="s">
        <v>2</v>
      </c>
    </row>
    <row r="956" spans="2:13" ht="15" thickTop="1" x14ac:dyDescent="0.2"/>
    <row r="958" spans="2:13" x14ac:dyDescent="0.2">
      <c r="B958" s="967" t="s">
        <v>3106</v>
      </c>
    </row>
  </sheetData>
  <sheetProtection selectLockedCells="1"/>
  <dataConsolidate/>
  <mergeCells count="988">
    <mergeCell ref="H859:H939"/>
    <mergeCell ref="I839:I850"/>
    <mergeCell ref="I851:I858"/>
    <mergeCell ref="I859:I939"/>
    <mergeCell ref="B940:I940"/>
    <mergeCell ref="H941:H952"/>
    <mergeCell ref="I941:I952"/>
    <mergeCell ref="B953:I953"/>
    <mergeCell ref="H831:H837"/>
    <mergeCell ref="E831:G831"/>
    <mergeCell ref="E832:G832"/>
    <mergeCell ref="E833:E834"/>
    <mergeCell ref="E835:G835"/>
    <mergeCell ref="E836:G836"/>
    <mergeCell ref="E837:G837"/>
    <mergeCell ref="E860:E863"/>
    <mergeCell ref="F862:G862"/>
    <mergeCell ref="E864:G864"/>
    <mergeCell ref="E880:G880"/>
    <mergeCell ref="E881:E886"/>
    <mergeCell ref="F884:G884"/>
    <mergeCell ref="E887:G887"/>
    <mergeCell ref="E888:E893"/>
    <mergeCell ref="F891:G891"/>
    <mergeCell ref="I518:I521"/>
    <mergeCell ref="I522:I524"/>
    <mergeCell ref="I525:I587"/>
    <mergeCell ref="I588:I644"/>
    <mergeCell ref="I645:I690"/>
    <mergeCell ref="I692:I705"/>
    <mergeCell ref="I706:I711"/>
    <mergeCell ref="I712:I735"/>
    <mergeCell ref="I736:I741"/>
    <mergeCell ref="I742:I765"/>
    <mergeCell ref="I766:I771"/>
    <mergeCell ref="I772:I795"/>
    <mergeCell ref="I796:I801"/>
    <mergeCell ref="I802:I825"/>
    <mergeCell ref="I826:I830"/>
    <mergeCell ref="I831:I837"/>
    <mergeCell ref="H706:H711"/>
    <mergeCell ref="H712:H735"/>
    <mergeCell ref="H736:H741"/>
    <mergeCell ref="H742:H765"/>
    <mergeCell ref="H766:H771"/>
    <mergeCell ref="H772:H795"/>
    <mergeCell ref="H796:H801"/>
    <mergeCell ref="H802:H825"/>
    <mergeCell ref="H826:H830"/>
    <mergeCell ref="I505:I510"/>
    <mergeCell ref="I511:I516"/>
    <mergeCell ref="B517:I517"/>
    <mergeCell ref="H518:H521"/>
    <mergeCell ref="H522:H524"/>
    <mergeCell ref="H525:H587"/>
    <mergeCell ref="H588:H644"/>
    <mergeCell ref="H645:H690"/>
    <mergeCell ref="H692:H705"/>
    <mergeCell ref="E527:G527"/>
    <mergeCell ref="E695:G695"/>
    <mergeCell ref="E694:G694"/>
    <mergeCell ref="E692:G692"/>
    <mergeCell ref="E693:G693"/>
    <mergeCell ref="B525:B587"/>
    <mergeCell ref="C525:C587"/>
    <mergeCell ref="D525:D587"/>
    <mergeCell ref="E525:G525"/>
    <mergeCell ref="E526:G526"/>
    <mergeCell ref="E528:G528"/>
    <mergeCell ref="E529:G529"/>
    <mergeCell ref="E530:E537"/>
    <mergeCell ref="E538:G538"/>
    <mergeCell ref="E539:G539"/>
    <mergeCell ref="I451:I456"/>
    <mergeCell ref="I457:I462"/>
    <mergeCell ref="I463:I468"/>
    <mergeCell ref="I469:I474"/>
    <mergeCell ref="I475:I480"/>
    <mergeCell ref="I481:I486"/>
    <mergeCell ref="I487:I492"/>
    <mergeCell ref="I493:I498"/>
    <mergeCell ref="I499:I504"/>
    <mergeCell ref="H493:H498"/>
    <mergeCell ref="H499:H504"/>
    <mergeCell ref="H505:H510"/>
    <mergeCell ref="H511:H516"/>
    <mergeCell ref="I316:I322"/>
    <mergeCell ref="I323:I329"/>
    <mergeCell ref="I330:I336"/>
    <mergeCell ref="I337:I342"/>
    <mergeCell ref="I343:I348"/>
    <mergeCell ref="I349:I355"/>
    <mergeCell ref="I356:I362"/>
    <mergeCell ref="I363:I369"/>
    <mergeCell ref="I370:I376"/>
    <mergeCell ref="I377:I383"/>
    <mergeCell ref="I384:I390"/>
    <mergeCell ref="I391:I397"/>
    <mergeCell ref="I398:I404"/>
    <mergeCell ref="I405:I411"/>
    <mergeCell ref="I412:I418"/>
    <mergeCell ref="I419:I425"/>
    <mergeCell ref="I426:I432"/>
    <mergeCell ref="I433:I438"/>
    <mergeCell ref="I439:I444"/>
    <mergeCell ref="I445:I450"/>
    <mergeCell ref="H439:H444"/>
    <mergeCell ref="H445:H450"/>
    <mergeCell ref="H451:H456"/>
    <mergeCell ref="H457:H462"/>
    <mergeCell ref="H463:H468"/>
    <mergeCell ref="H469:H474"/>
    <mergeCell ref="H475:H480"/>
    <mergeCell ref="H481:H486"/>
    <mergeCell ref="H487:H492"/>
    <mergeCell ref="H377:H383"/>
    <mergeCell ref="H384:H390"/>
    <mergeCell ref="H391:H397"/>
    <mergeCell ref="H398:H404"/>
    <mergeCell ref="H405:H411"/>
    <mergeCell ref="H412:H418"/>
    <mergeCell ref="H419:H425"/>
    <mergeCell ref="H426:H432"/>
    <mergeCell ref="H433:H438"/>
    <mergeCell ref="H316:H322"/>
    <mergeCell ref="H323:H329"/>
    <mergeCell ref="H330:H336"/>
    <mergeCell ref="H337:H342"/>
    <mergeCell ref="H343:H348"/>
    <mergeCell ref="H349:H355"/>
    <mergeCell ref="H356:H362"/>
    <mergeCell ref="H363:H369"/>
    <mergeCell ref="H370:H376"/>
    <mergeCell ref="H248:H284"/>
    <mergeCell ref="I248:I284"/>
    <mergeCell ref="H285:H289"/>
    <mergeCell ref="H290:H294"/>
    <mergeCell ref="H295:H301"/>
    <mergeCell ref="H302:H308"/>
    <mergeCell ref="H309:H315"/>
    <mergeCell ref="I285:I289"/>
    <mergeCell ref="I290:I294"/>
    <mergeCell ref="I295:I301"/>
    <mergeCell ref="I302:I308"/>
    <mergeCell ref="I309:I315"/>
    <mergeCell ref="H103:H146"/>
    <mergeCell ref="I86:I102"/>
    <mergeCell ref="I103:I146"/>
    <mergeCell ref="H147:H162"/>
    <mergeCell ref="H163:H178"/>
    <mergeCell ref="H179:H188"/>
    <mergeCell ref="H189:H198"/>
    <mergeCell ref="H199:H228"/>
    <mergeCell ref="H229:H246"/>
    <mergeCell ref="I147:I162"/>
    <mergeCell ref="I163:I178"/>
    <mergeCell ref="I179:I188"/>
    <mergeCell ref="I189:I198"/>
    <mergeCell ref="I199:I228"/>
    <mergeCell ref="I229:I246"/>
    <mergeCell ref="H66:H67"/>
    <mergeCell ref="I66:I67"/>
    <mergeCell ref="H68:H70"/>
    <mergeCell ref="I68:I70"/>
    <mergeCell ref="H71:H72"/>
    <mergeCell ref="I71:I72"/>
    <mergeCell ref="H76:H78"/>
    <mergeCell ref="I76:I78"/>
    <mergeCell ref="H86:H102"/>
    <mergeCell ref="I73:I75"/>
    <mergeCell ref="E797:G797"/>
    <mergeCell ref="E806:G806"/>
    <mergeCell ref="E811:G811"/>
    <mergeCell ref="E744:G744"/>
    <mergeCell ref="E745:G745"/>
    <mergeCell ref="E746:G746"/>
    <mergeCell ref="E751:G751"/>
    <mergeCell ref="E760:G760"/>
    <mergeCell ref="E774:G774"/>
    <mergeCell ref="E776:G776"/>
    <mergeCell ref="E771:G771"/>
    <mergeCell ref="E755:G755"/>
    <mergeCell ref="E756:G756"/>
    <mergeCell ref="E757:E758"/>
    <mergeCell ref="E759:G759"/>
    <mergeCell ref="E761:G761"/>
    <mergeCell ref="E762:G762"/>
    <mergeCell ref="E793:E794"/>
    <mergeCell ref="E795:G795"/>
    <mergeCell ref="E804:G804"/>
    <mergeCell ref="E805:G805"/>
    <mergeCell ref="B766:B771"/>
    <mergeCell ref="C766:C771"/>
    <mergeCell ref="D766:D771"/>
    <mergeCell ref="E775:G775"/>
    <mergeCell ref="E766:G766"/>
    <mergeCell ref="E714:G714"/>
    <mergeCell ref="E715:G715"/>
    <mergeCell ref="E716:G716"/>
    <mergeCell ref="E721:G721"/>
    <mergeCell ref="E730:G730"/>
    <mergeCell ref="E736:G736"/>
    <mergeCell ref="E723:E724"/>
    <mergeCell ref="E725:G725"/>
    <mergeCell ref="E726:G726"/>
    <mergeCell ref="E727:E728"/>
    <mergeCell ref="E729:G729"/>
    <mergeCell ref="E731:G731"/>
    <mergeCell ref="E737:G737"/>
    <mergeCell ref="E738:E740"/>
    <mergeCell ref="E741:G741"/>
    <mergeCell ref="E763:E764"/>
    <mergeCell ref="E765:G765"/>
    <mergeCell ref="E767:G767"/>
    <mergeCell ref="E768:E770"/>
    <mergeCell ref="B736:B741"/>
    <mergeCell ref="C736:C741"/>
    <mergeCell ref="D736:D741"/>
    <mergeCell ref="E15:E16"/>
    <mergeCell ref="E17:G17"/>
    <mergeCell ref="E18:E19"/>
    <mergeCell ref="E20:G20"/>
    <mergeCell ref="E21:E22"/>
    <mergeCell ref="E23:G23"/>
    <mergeCell ref="E61:G61"/>
    <mergeCell ref="E47:G47"/>
    <mergeCell ref="E48:G48"/>
    <mergeCell ref="E49:G49"/>
    <mergeCell ref="E51:G51"/>
    <mergeCell ref="E52:G52"/>
    <mergeCell ref="E54:G54"/>
    <mergeCell ref="B26:B30"/>
    <mergeCell ref="C26:C30"/>
    <mergeCell ref="D26:D30"/>
    <mergeCell ref="E26:F26"/>
    <mergeCell ref="E27:F27"/>
    <mergeCell ref="E28:G28"/>
    <mergeCell ref="E30:G30"/>
    <mergeCell ref="E64:G64"/>
    <mergeCell ref="B2:J2"/>
    <mergeCell ref="E5:G5"/>
    <mergeCell ref="B6:B24"/>
    <mergeCell ref="C6:C24"/>
    <mergeCell ref="D6:D24"/>
    <mergeCell ref="E6:G6"/>
    <mergeCell ref="E7:E9"/>
    <mergeCell ref="E10:G10"/>
    <mergeCell ref="E12:G12"/>
    <mergeCell ref="E14:G14"/>
    <mergeCell ref="E24:G24"/>
    <mergeCell ref="H6:H24"/>
    <mergeCell ref="I6:I24"/>
    <mergeCell ref="H26:H30"/>
    <mergeCell ref="I26:I30"/>
    <mergeCell ref="B25:I25"/>
    <mergeCell ref="E32:F32"/>
    <mergeCell ref="E33:G33"/>
    <mergeCell ref="E34:G34"/>
    <mergeCell ref="E29:G29"/>
    <mergeCell ref="E62:G62"/>
    <mergeCell ref="E63:G63"/>
    <mergeCell ref="E35:F35"/>
    <mergeCell ref="E36:G36"/>
    <mergeCell ref="E37:G37"/>
    <mergeCell ref="B31:B37"/>
    <mergeCell ref="C31:C37"/>
    <mergeCell ref="D31:D37"/>
    <mergeCell ref="E31:G31"/>
    <mergeCell ref="H31:H37"/>
    <mergeCell ref="H38:H65"/>
    <mergeCell ref="I31:I37"/>
    <mergeCell ref="I38:I65"/>
    <mergeCell ref="E65:G65"/>
    <mergeCell ref="B68:B70"/>
    <mergeCell ref="C68:C70"/>
    <mergeCell ref="D68:D70"/>
    <mergeCell ref="E68:G68"/>
    <mergeCell ref="E69:G69"/>
    <mergeCell ref="B38:B65"/>
    <mergeCell ref="C38:C65"/>
    <mergeCell ref="D38:D65"/>
    <mergeCell ref="E38:G38"/>
    <mergeCell ref="E39:G39"/>
    <mergeCell ref="E40:G40"/>
    <mergeCell ref="E41:G41"/>
    <mergeCell ref="E43:G43"/>
    <mergeCell ref="E44:G44"/>
    <mergeCell ref="E46:G46"/>
    <mergeCell ref="E55:G55"/>
    <mergeCell ref="E57:G57"/>
    <mergeCell ref="E58:G58"/>
    <mergeCell ref="E59:G59"/>
    <mergeCell ref="E60:G60"/>
    <mergeCell ref="B66:B67"/>
    <mergeCell ref="C66:C67"/>
    <mergeCell ref="D66:D67"/>
    <mergeCell ref="E70:G70"/>
    <mergeCell ref="B71:B72"/>
    <mergeCell ref="C71:C72"/>
    <mergeCell ref="D71:D72"/>
    <mergeCell ref="E71:G71"/>
    <mergeCell ref="E72:G72"/>
    <mergeCell ref="E76:G76"/>
    <mergeCell ref="E77:G77"/>
    <mergeCell ref="E78:G78"/>
    <mergeCell ref="H73:H75"/>
    <mergeCell ref="F94:G94"/>
    <mergeCell ref="E96:G96"/>
    <mergeCell ref="E79:G79"/>
    <mergeCell ref="E80:G80"/>
    <mergeCell ref="E81:G81"/>
    <mergeCell ref="B73:B75"/>
    <mergeCell ref="C73:C75"/>
    <mergeCell ref="D73:D75"/>
    <mergeCell ref="E73:G73"/>
    <mergeCell ref="E82:G82"/>
    <mergeCell ref="E83:G83"/>
    <mergeCell ref="E74:G74"/>
    <mergeCell ref="E75:G75"/>
    <mergeCell ref="B76:B78"/>
    <mergeCell ref="C76:C78"/>
    <mergeCell ref="D76:D78"/>
    <mergeCell ref="E110:G110"/>
    <mergeCell ref="E111:G111"/>
    <mergeCell ref="E112:E113"/>
    <mergeCell ref="F112:G112"/>
    <mergeCell ref="E114:G114"/>
    <mergeCell ref="E115:G115"/>
    <mergeCell ref="E84:G84"/>
    <mergeCell ref="E85:G85"/>
    <mergeCell ref="B86:B102"/>
    <mergeCell ref="C86:C102"/>
    <mergeCell ref="D86:D102"/>
    <mergeCell ref="E86:G86"/>
    <mergeCell ref="F87:G87"/>
    <mergeCell ref="E89:G89"/>
    <mergeCell ref="E97:G97"/>
    <mergeCell ref="F98:G98"/>
    <mergeCell ref="E99:G99"/>
    <mergeCell ref="E100:G100"/>
    <mergeCell ref="F101:G101"/>
    <mergeCell ref="E102:G102"/>
    <mergeCell ref="E90:G90"/>
    <mergeCell ref="F91:G91"/>
    <mergeCell ref="E92:G92"/>
    <mergeCell ref="E93:G93"/>
    <mergeCell ref="F124:G124"/>
    <mergeCell ref="E126:G126"/>
    <mergeCell ref="E127:G127"/>
    <mergeCell ref="E116:E117"/>
    <mergeCell ref="F116:G116"/>
    <mergeCell ref="E118:G118"/>
    <mergeCell ref="E119:G119"/>
    <mergeCell ref="E120:E121"/>
    <mergeCell ref="F120:G120"/>
    <mergeCell ref="E107:G107"/>
    <mergeCell ref="E108:E109"/>
    <mergeCell ref="F108:G108"/>
    <mergeCell ref="E140:G140"/>
    <mergeCell ref="E141:G141"/>
    <mergeCell ref="F142:G142"/>
    <mergeCell ref="E143:G143"/>
    <mergeCell ref="E144:G144"/>
    <mergeCell ref="F145:G145"/>
    <mergeCell ref="E134:G134"/>
    <mergeCell ref="E135:G135"/>
    <mergeCell ref="F136:G136"/>
    <mergeCell ref="E137:G137"/>
    <mergeCell ref="E138:G138"/>
    <mergeCell ref="F139:G139"/>
    <mergeCell ref="E128:E129"/>
    <mergeCell ref="F128:G128"/>
    <mergeCell ref="E130:G130"/>
    <mergeCell ref="E131:G131"/>
    <mergeCell ref="E132:E133"/>
    <mergeCell ref="F132:G132"/>
    <mergeCell ref="E122:G122"/>
    <mergeCell ref="E123:G123"/>
    <mergeCell ref="E124:E125"/>
    <mergeCell ref="E156:E159"/>
    <mergeCell ref="F157:G157"/>
    <mergeCell ref="E160:G160"/>
    <mergeCell ref="E161:G161"/>
    <mergeCell ref="E162:G162"/>
    <mergeCell ref="E163:G163"/>
    <mergeCell ref="E165:G165"/>
    <mergeCell ref="E146:G146"/>
    <mergeCell ref="B147:B162"/>
    <mergeCell ref="C147:C162"/>
    <mergeCell ref="D147:D162"/>
    <mergeCell ref="E147:G147"/>
    <mergeCell ref="E149:G149"/>
    <mergeCell ref="E150:G150"/>
    <mergeCell ref="E151:E153"/>
    <mergeCell ref="E154:G154"/>
    <mergeCell ref="E155:G155"/>
    <mergeCell ref="B103:B146"/>
    <mergeCell ref="C103:C146"/>
    <mergeCell ref="D103:D146"/>
    <mergeCell ref="E103:G103"/>
    <mergeCell ref="E104:E105"/>
    <mergeCell ref="F104:G104"/>
    <mergeCell ref="E106:G106"/>
    <mergeCell ref="E176:G176"/>
    <mergeCell ref="E177:G177"/>
    <mergeCell ref="E178:G178"/>
    <mergeCell ref="B179:B188"/>
    <mergeCell ref="C179:C188"/>
    <mergeCell ref="D179:D188"/>
    <mergeCell ref="E179:G179"/>
    <mergeCell ref="E181:G181"/>
    <mergeCell ref="E182:G182"/>
    <mergeCell ref="E183:E185"/>
    <mergeCell ref="B163:B178"/>
    <mergeCell ref="C163:C178"/>
    <mergeCell ref="D163:D178"/>
    <mergeCell ref="E186:G186"/>
    <mergeCell ref="E187:G187"/>
    <mergeCell ref="E188:G188"/>
    <mergeCell ref="E166:G166"/>
    <mergeCell ref="E167:E169"/>
    <mergeCell ref="E170:G170"/>
    <mergeCell ref="E171:G171"/>
    <mergeCell ref="E172:E175"/>
    <mergeCell ref="F173:G173"/>
    <mergeCell ref="E196:G196"/>
    <mergeCell ref="E197:G197"/>
    <mergeCell ref="E198:G198"/>
    <mergeCell ref="E199:G199"/>
    <mergeCell ref="E201:G201"/>
    <mergeCell ref="E202:G202"/>
    <mergeCell ref="E203:E207"/>
    <mergeCell ref="B189:B198"/>
    <mergeCell ref="C189:C198"/>
    <mergeCell ref="D189:D198"/>
    <mergeCell ref="E189:G189"/>
    <mergeCell ref="E191:G191"/>
    <mergeCell ref="E192:G192"/>
    <mergeCell ref="E193:E195"/>
    <mergeCell ref="E232:G232"/>
    <mergeCell ref="E234:G234"/>
    <mergeCell ref="E235:G235"/>
    <mergeCell ref="B199:B228"/>
    <mergeCell ref="C199:C228"/>
    <mergeCell ref="D199:D228"/>
    <mergeCell ref="E210:E215"/>
    <mergeCell ref="F215:G215"/>
    <mergeCell ref="E216:G216"/>
    <mergeCell ref="E217:G217"/>
    <mergeCell ref="E208:G208"/>
    <mergeCell ref="E209:G209"/>
    <mergeCell ref="E219:E224"/>
    <mergeCell ref="F224:G224"/>
    <mergeCell ref="E225:G225"/>
    <mergeCell ref="E226:G226"/>
    <mergeCell ref="E218:G218"/>
    <mergeCell ref="B248:B284"/>
    <mergeCell ref="C248:C284"/>
    <mergeCell ref="D248:D284"/>
    <mergeCell ref="E248:G248"/>
    <mergeCell ref="E249:E268"/>
    <mergeCell ref="F253:G253"/>
    <mergeCell ref="F262:G262"/>
    <mergeCell ref="E269:G269"/>
    <mergeCell ref="E270:G270"/>
    <mergeCell ref="F274:G274"/>
    <mergeCell ref="E236:E239"/>
    <mergeCell ref="E240:G240"/>
    <mergeCell ref="E241:G241"/>
    <mergeCell ref="E242:E245"/>
    <mergeCell ref="E246:G246"/>
    <mergeCell ref="E247:G247"/>
    <mergeCell ref="E227:G227"/>
    <mergeCell ref="B522:B524"/>
    <mergeCell ref="C522:C524"/>
    <mergeCell ref="D522:D524"/>
    <mergeCell ref="E522:G522"/>
    <mergeCell ref="E523:G523"/>
    <mergeCell ref="E524:G524"/>
    <mergeCell ref="B518:B521"/>
    <mergeCell ref="C518:C521"/>
    <mergeCell ref="D518:D521"/>
    <mergeCell ref="E518:G518"/>
    <mergeCell ref="E520:G520"/>
    <mergeCell ref="D229:D246"/>
    <mergeCell ref="E229:G229"/>
    <mergeCell ref="E231:G231"/>
    <mergeCell ref="B295:B301"/>
    <mergeCell ref="C295:C301"/>
    <mergeCell ref="D295:D301"/>
    <mergeCell ref="E549:E555"/>
    <mergeCell ref="F550:G550"/>
    <mergeCell ref="F552:G552"/>
    <mergeCell ref="F554:G554"/>
    <mergeCell ref="E556:G556"/>
    <mergeCell ref="E557:G557"/>
    <mergeCell ref="E540:G540"/>
    <mergeCell ref="E541:G541"/>
    <mergeCell ref="E542:G542"/>
    <mergeCell ref="E543:G543"/>
    <mergeCell ref="E544:E547"/>
    <mergeCell ref="E548:G548"/>
    <mergeCell ref="E571:G571"/>
    <mergeCell ref="E572:G572"/>
    <mergeCell ref="E573:G573"/>
    <mergeCell ref="E574:G574"/>
    <mergeCell ref="E575:G575"/>
    <mergeCell ref="E576:E583"/>
    <mergeCell ref="E558:G558"/>
    <mergeCell ref="E559:G559"/>
    <mergeCell ref="E560:G560"/>
    <mergeCell ref="E561:G561"/>
    <mergeCell ref="E562:E569"/>
    <mergeCell ref="E570:G570"/>
    <mergeCell ref="E591:G591"/>
    <mergeCell ref="E592:E599"/>
    <mergeCell ref="E600:G600"/>
    <mergeCell ref="E601:G601"/>
    <mergeCell ref="E602:G602"/>
    <mergeCell ref="E603:E610"/>
    <mergeCell ref="E584:G584"/>
    <mergeCell ref="E585:G585"/>
    <mergeCell ref="E586:G586"/>
    <mergeCell ref="E587:G587"/>
    <mergeCell ref="E588:G588"/>
    <mergeCell ref="E589:G589"/>
    <mergeCell ref="E590:G590"/>
    <mergeCell ref="E624:G624"/>
    <mergeCell ref="E625:E632"/>
    <mergeCell ref="E633:G633"/>
    <mergeCell ref="E634:G634"/>
    <mergeCell ref="E635:G635"/>
    <mergeCell ref="E636:E643"/>
    <mergeCell ref="E611:G611"/>
    <mergeCell ref="E612:G612"/>
    <mergeCell ref="E613:G613"/>
    <mergeCell ref="E614:E621"/>
    <mergeCell ref="E622:G622"/>
    <mergeCell ref="E623:G623"/>
    <mergeCell ref="E644:G644"/>
    <mergeCell ref="B645:B690"/>
    <mergeCell ref="C645:C690"/>
    <mergeCell ref="D645:D690"/>
    <mergeCell ref="E645:G645"/>
    <mergeCell ref="E646:G646"/>
    <mergeCell ref="E647:G647"/>
    <mergeCell ref="E648:G648"/>
    <mergeCell ref="E649:E656"/>
    <mergeCell ref="E657:G657"/>
    <mergeCell ref="B588:B644"/>
    <mergeCell ref="C588:C644"/>
    <mergeCell ref="D588:D644"/>
    <mergeCell ref="E671:E678"/>
    <mergeCell ref="E679:G679"/>
    <mergeCell ref="E680:G680"/>
    <mergeCell ref="E681:G681"/>
    <mergeCell ref="E682:E689"/>
    <mergeCell ref="E690:G690"/>
    <mergeCell ref="E658:G658"/>
    <mergeCell ref="E659:G659"/>
    <mergeCell ref="E660:E667"/>
    <mergeCell ref="E668:G668"/>
    <mergeCell ref="E669:G669"/>
    <mergeCell ref="E691:G691"/>
    <mergeCell ref="E670:G670"/>
    <mergeCell ref="B692:B705"/>
    <mergeCell ref="C692:C705"/>
    <mergeCell ref="D692:D705"/>
    <mergeCell ref="E696:G696"/>
    <mergeCell ref="E697:G697"/>
    <mergeCell ref="E698:E699"/>
    <mergeCell ref="E700:G700"/>
    <mergeCell ref="E701:G701"/>
    <mergeCell ref="E702:G702"/>
    <mergeCell ref="E703:E704"/>
    <mergeCell ref="E705:G705"/>
    <mergeCell ref="B706:B711"/>
    <mergeCell ref="C706:C711"/>
    <mergeCell ref="D706:D711"/>
    <mergeCell ref="E706:G706"/>
    <mergeCell ref="E707:G707"/>
    <mergeCell ref="E708:G708"/>
    <mergeCell ref="E709:G709"/>
    <mergeCell ref="E710:G710"/>
    <mergeCell ref="E732:G732"/>
    <mergeCell ref="E711:G711"/>
    <mergeCell ref="B712:B735"/>
    <mergeCell ref="C712:C735"/>
    <mergeCell ref="D712:D735"/>
    <mergeCell ref="E712:G712"/>
    <mergeCell ref="E713:G713"/>
    <mergeCell ref="E717:G717"/>
    <mergeCell ref="E718:E719"/>
    <mergeCell ref="E720:G720"/>
    <mergeCell ref="E722:G722"/>
    <mergeCell ref="E733:E734"/>
    <mergeCell ref="E735:G735"/>
    <mergeCell ref="B742:B765"/>
    <mergeCell ref="C742:C765"/>
    <mergeCell ref="D742:D765"/>
    <mergeCell ref="E742:G742"/>
    <mergeCell ref="E743:G743"/>
    <mergeCell ref="E747:G747"/>
    <mergeCell ref="E748:E749"/>
    <mergeCell ref="E750:G750"/>
    <mergeCell ref="E752:G752"/>
    <mergeCell ref="E753:E754"/>
    <mergeCell ref="B796:B801"/>
    <mergeCell ref="C796:C801"/>
    <mergeCell ref="D796:D801"/>
    <mergeCell ref="E796:G796"/>
    <mergeCell ref="E798:E800"/>
    <mergeCell ref="E801:G801"/>
    <mergeCell ref="E785:G785"/>
    <mergeCell ref="E786:G786"/>
    <mergeCell ref="E787:E788"/>
    <mergeCell ref="E789:G789"/>
    <mergeCell ref="E791:G791"/>
    <mergeCell ref="E792:G792"/>
    <mergeCell ref="B772:B795"/>
    <mergeCell ref="C772:C795"/>
    <mergeCell ref="D772:D795"/>
    <mergeCell ref="E772:G772"/>
    <mergeCell ref="E773:G773"/>
    <mergeCell ref="E777:G777"/>
    <mergeCell ref="E778:E779"/>
    <mergeCell ref="E780:G780"/>
    <mergeCell ref="E782:G782"/>
    <mergeCell ref="E783:E784"/>
    <mergeCell ref="E781:G781"/>
    <mergeCell ref="E790:G790"/>
    <mergeCell ref="E815:G815"/>
    <mergeCell ref="E816:G816"/>
    <mergeCell ref="E817:E818"/>
    <mergeCell ref="E819:G819"/>
    <mergeCell ref="E821:G821"/>
    <mergeCell ref="E822:G822"/>
    <mergeCell ref="B802:B825"/>
    <mergeCell ref="C802:C825"/>
    <mergeCell ref="D802:D825"/>
    <mergeCell ref="E802:G802"/>
    <mergeCell ref="E803:G803"/>
    <mergeCell ref="E807:G807"/>
    <mergeCell ref="E808:E809"/>
    <mergeCell ref="E810:G810"/>
    <mergeCell ref="E812:G812"/>
    <mergeCell ref="E813:E814"/>
    <mergeCell ref="E820:G820"/>
    <mergeCell ref="E823:E824"/>
    <mergeCell ref="E825:G825"/>
    <mergeCell ref="B826:B830"/>
    <mergeCell ref="C826:C830"/>
    <mergeCell ref="D826:D830"/>
    <mergeCell ref="E826:G826"/>
    <mergeCell ref="E828:E829"/>
    <mergeCell ref="E830:G830"/>
    <mergeCell ref="E827:G827"/>
    <mergeCell ref="B831:B837"/>
    <mergeCell ref="C831:C837"/>
    <mergeCell ref="D831:D837"/>
    <mergeCell ref="E865:E872"/>
    <mergeCell ref="F869:G869"/>
    <mergeCell ref="F871:G871"/>
    <mergeCell ref="E873:G873"/>
    <mergeCell ref="E874:E879"/>
    <mergeCell ref="F877:G877"/>
    <mergeCell ref="E929:G929"/>
    <mergeCell ref="E930:E933"/>
    <mergeCell ref="F932:G932"/>
    <mergeCell ref="E912:G912"/>
    <mergeCell ref="E924:G924"/>
    <mergeCell ref="E925:E927"/>
    <mergeCell ref="E906:G906"/>
    <mergeCell ref="E907:G907"/>
    <mergeCell ref="E908:E911"/>
    <mergeCell ref="E955:G955"/>
    <mergeCell ref="E947:G947"/>
    <mergeCell ref="E948:E951"/>
    <mergeCell ref="F950:G950"/>
    <mergeCell ref="E952:G952"/>
    <mergeCell ref="E954:G954"/>
    <mergeCell ref="E934:G934"/>
    <mergeCell ref="E935:G935"/>
    <mergeCell ref="E936:E938"/>
    <mergeCell ref="E939:G939"/>
    <mergeCell ref="B941:D952"/>
    <mergeCell ref="E941:G941"/>
    <mergeCell ref="E942:E945"/>
    <mergeCell ref="F944:G944"/>
    <mergeCell ref="E946:G946"/>
    <mergeCell ref="B859:B939"/>
    <mergeCell ref="C859:C939"/>
    <mergeCell ref="D859:D939"/>
    <mergeCell ref="E859:G859"/>
    <mergeCell ref="E928:G928"/>
    <mergeCell ref="E914:E916"/>
    <mergeCell ref="E917:G917"/>
    <mergeCell ref="E918:G918"/>
    <mergeCell ref="E919:E922"/>
    <mergeCell ref="F921:G921"/>
    <mergeCell ref="E923:G923"/>
    <mergeCell ref="E913:G913"/>
    <mergeCell ref="E894:G894"/>
    <mergeCell ref="E895:G895"/>
    <mergeCell ref="E896:E899"/>
    <mergeCell ref="F898:G898"/>
    <mergeCell ref="E900:G900"/>
    <mergeCell ref="E901:G901"/>
    <mergeCell ref="F910:G910"/>
    <mergeCell ref="B851:B858"/>
    <mergeCell ref="C851:C858"/>
    <mergeCell ref="D851:D858"/>
    <mergeCell ref="E851:G851"/>
    <mergeCell ref="E858:G858"/>
    <mergeCell ref="F853:G853"/>
    <mergeCell ref="F856:G856"/>
    <mergeCell ref="E852:E857"/>
    <mergeCell ref="B839:B850"/>
    <mergeCell ref="C839:C850"/>
    <mergeCell ref="D839:D850"/>
    <mergeCell ref="E839:G839"/>
    <mergeCell ref="E840:E841"/>
    <mergeCell ref="E842:G842"/>
    <mergeCell ref="E843:G843"/>
    <mergeCell ref="E844:E845"/>
    <mergeCell ref="E846:G846"/>
    <mergeCell ref="E847:G847"/>
    <mergeCell ref="E848:E849"/>
    <mergeCell ref="E850:G850"/>
    <mergeCell ref="B838:I838"/>
    <mergeCell ref="H839:H850"/>
    <mergeCell ref="H851:H858"/>
    <mergeCell ref="E66:G67"/>
    <mergeCell ref="B285:B289"/>
    <mergeCell ref="C285:C289"/>
    <mergeCell ref="D285:D289"/>
    <mergeCell ref="E285:G285"/>
    <mergeCell ref="E288:G288"/>
    <mergeCell ref="E289:G289"/>
    <mergeCell ref="E287:G287"/>
    <mergeCell ref="B290:B294"/>
    <mergeCell ref="C290:C294"/>
    <mergeCell ref="D290:D294"/>
    <mergeCell ref="E290:G290"/>
    <mergeCell ref="E292:G292"/>
    <mergeCell ref="E293:G293"/>
    <mergeCell ref="E294:G294"/>
    <mergeCell ref="E282:G282"/>
    <mergeCell ref="E283:G283"/>
    <mergeCell ref="E284:G284"/>
    <mergeCell ref="E228:G228"/>
    <mergeCell ref="B229:B246"/>
    <mergeCell ref="C229:C246"/>
    <mergeCell ref="E295:G295"/>
    <mergeCell ref="E299:G299"/>
    <mergeCell ref="E300:G300"/>
    <mergeCell ref="E301:G301"/>
    <mergeCell ref="B302:B308"/>
    <mergeCell ref="C302:C308"/>
    <mergeCell ref="D302:D308"/>
    <mergeCell ref="E302:G302"/>
    <mergeCell ref="E306:G306"/>
    <mergeCell ref="E307:G307"/>
    <mergeCell ref="E308:G308"/>
    <mergeCell ref="B309:B315"/>
    <mergeCell ref="C309:C315"/>
    <mergeCell ref="D309:D315"/>
    <mergeCell ref="E309:G309"/>
    <mergeCell ref="E313:G313"/>
    <mergeCell ref="E314:G314"/>
    <mergeCell ref="E315:G315"/>
    <mergeCell ref="B316:B322"/>
    <mergeCell ref="C316:C322"/>
    <mergeCell ref="D316:D322"/>
    <mergeCell ref="E316:G316"/>
    <mergeCell ref="E320:G320"/>
    <mergeCell ref="E321:G321"/>
    <mergeCell ref="E322:G322"/>
    <mergeCell ref="B323:B329"/>
    <mergeCell ref="C323:C329"/>
    <mergeCell ref="D323:D329"/>
    <mergeCell ref="E323:G323"/>
    <mergeCell ref="E327:G327"/>
    <mergeCell ref="E328:G328"/>
    <mergeCell ref="E329:G329"/>
    <mergeCell ref="B330:B336"/>
    <mergeCell ref="C330:C336"/>
    <mergeCell ref="D330:D336"/>
    <mergeCell ref="E330:G330"/>
    <mergeCell ref="E334:G334"/>
    <mergeCell ref="E335:G335"/>
    <mergeCell ref="E336:G336"/>
    <mergeCell ref="B337:B342"/>
    <mergeCell ref="C337:C342"/>
    <mergeCell ref="D337:D342"/>
    <mergeCell ref="E337:G337"/>
    <mergeCell ref="E340:G340"/>
    <mergeCell ref="E341:G341"/>
    <mergeCell ref="E342:G342"/>
    <mergeCell ref="B343:B348"/>
    <mergeCell ref="C343:C348"/>
    <mergeCell ref="D343:D348"/>
    <mergeCell ref="E343:G343"/>
    <mergeCell ref="E346:G346"/>
    <mergeCell ref="E347:G347"/>
    <mergeCell ref="E348:G348"/>
    <mergeCell ref="B349:B355"/>
    <mergeCell ref="C349:C355"/>
    <mergeCell ref="D349:D355"/>
    <mergeCell ref="E349:G349"/>
    <mergeCell ref="E353:G353"/>
    <mergeCell ref="E354:G354"/>
    <mergeCell ref="E355:G355"/>
    <mergeCell ref="B356:B362"/>
    <mergeCell ref="C356:C362"/>
    <mergeCell ref="D356:D362"/>
    <mergeCell ref="E356:G356"/>
    <mergeCell ref="E360:G360"/>
    <mergeCell ref="E361:G361"/>
    <mergeCell ref="E362:G362"/>
    <mergeCell ref="B363:B369"/>
    <mergeCell ref="C363:C369"/>
    <mergeCell ref="D363:D369"/>
    <mergeCell ref="E363:G363"/>
    <mergeCell ref="E367:G367"/>
    <mergeCell ref="E368:G368"/>
    <mergeCell ref="E369:G369"/>
    <mergeCell ref="B370:B376"/>
    <mergeCell ref="C370:C376"/>
    <mergeCell ref="D370:D376"/>
    <mergeCell ref="E370:G370"/>
    <mergeCell ref="E374:G374"/>
    <mergeCell ref="E375:G375"/>
    <mergeCell ref="E376:G376"/>
    <mergeCell ref="B377:B383"/>
    <mergeCell ref="C377:C383"/>
    <mergeCell ref="D377:D383"/>
    <mergeCell ref="E377:G377"/>
    <mergeCell ref="E381:G381"/>
    <mergeCell ref="E382:G382"/>
    <mergeCell ref="E383:G383"/>
    <mergeCell ref="B384:B390"/>
    <mergeCell ref="C384:C390"/>
    <mergeCell ref="D384:D390"/>
    <mergeCell ref="E384:G384"/>
    <mergeCell ref="E388:G388"/>
    <mergeCell ref="E389:G389"/>
    <mergeCell ref="E390:G390"/>
    <mergeCell ref="B391:B397"/>
    <mergeCell ref="C391:C397"/>
    <mergeCell ref="D391:D397"/>
    <mergeCell ref="E391:G391"/>
    <mergeCell ref="E395:G395"/>
    <mergeCell ref="E396:G396"/>
    <mergeCell ref="E397:G397"/>
    <mergeCell ref="B398:B404"/>
    <mergeCell ref="C398:C404"/>
    <mergeCell ref="D398:D404"/>
    <mergeCell ref="E398:G398"/>
    <mergeCell ref="E402:G402"/>
    <mergeCell ref="E403:G403"/>
    <mergeCell ref="E404:G404"/>
    <mergeCell ref="B405:B411"/>
    <mergeCell ref="C405:C411"/>
    <mergeCell ref="D405:D411"/>
    <mergeCell ref="E405:G405"/>
    <mergeCell ref="E409:G409"/>
    <mergeCell ref="E410:G410"/>
    <mergeCell ref="E411:G411"/>
    <mergeCell ref="B412:B418"/>
    <mergeCell ref="C412:C418"/>
    <mergeCell ref="D412:D418"/>
    <mergeCell ref="E412:G412"/>
    <mergeCell ref="E416:G416"/>
    <mergeCell ref="E417:G417"/>
    <mergeCell ref="E418:G418"/>
    <mergeCell ref="B419:B425"/>
    <mergeCell ref="C419:C425"/>
    <mergeCell ref="D419:D425"/>
    <mergeCell ref="E419:G419"/>
    <mergeCell ref="E423:G423"/>
    <mergeCell ref="E424:G424"/>
    <mergeCell ref="E425:G425"/>
    <mergeCell ref="B426:B432"/>
    <mergeCell ref="C426:C432"/>
    <mergeCell ref="D426:D432"/>
    <mergeCell ref="E426:G426"/>
    <mergeCell ref="E430:G430"/>
    <mergeCell ref="E431:G431"/>
    <mergeCell ref="E432:G432"/>
    <mergeCell ref="B433:B438"/>
    <mergeCell ref="C433:C438"/>
    <mergeCell ref="D433:D438"/>
    <mergeCell ref="E433:G433"/>
    <mergeCell ref="E436:G436"/>
    <mergeCell ref="E437:G437"/>
    <mergeCell ref="E438:G438"/>
    <mergeCell ref="B439:B444"/>
    <mergeCell ref="C439:C444"/>
    <mergeCell ref="D439:D444"/>
    <mergeCell ref="E439:G439"/>
    <mergeCell ref="E442:G442"/>
    <mergeCell ref="E443:G443"/>
    <mergeCell ref="E444:G444"/>
    <mergeCell ref="B445:B450"/>
    <mergeCell ref="C445:C450"/>
    <mergeCell ref="D445:D450"/>
    <mergeCell ref="E445:G445"/>
    <mergeCell ref="E448:G448"/>
    <mergeCell ref="E449:G449"/>
    <mergeCell ref="E450:G450"/>
    <mergeCell ref="B451:B456"/>
    <mergeCell ref="C451:C456"/>
    <mergeCell ref="D451:D456"/>
    <mergeCell ref="E451:G451"/>
    <mergeCell ref="E454:G454"/>
    <mergeCell ref="E455:G455"/>
    <mergeCell ref="E456:G456"/>
    <mergeCell ref="B457:B462"/>
    <mergeCell ref="C457:C462"/>
    <mergeCell ref="D457:D462"/>
    <mergeCell ref="E457:G457"/>
    <mergeCell ref="E460:G460"/>
    <mergeCell ref="E461:G461"/>
    <mergeCell ref="E462:G462"/>
    <mergeCell ref="B463:B468"/>
    <mergeCell ref="C463:C468"/>
    <mergeCell ref="D463:D468"/>
    <mergeCell ref="E463:G463"/>
    <mergeCell ref="E466:G466"/>
    <mergeCell ref="E467:G467"/>
    <mergeCell ref="E468:G468"/>
    <mergeCell ref="B469:B474"/>
    <mergeCell ref="C469:C474"/>
    <mergeCell ref="D469:D474"/>
    <mergeCell ref="E469:G469"/>
    <mergeCell ref="E472:G472"/>
    <mergeCell ref="E473:G473"/>
    <mergeCell ref="E474:G474"/>
    <mergeCell ref="B475:B480"/>
    <mergeCell ref="C475:C480"/>
    <mergeCell ref="D475:D480"/>
    <mergeCell ref="E475:G475"/>
    <mergeCell ref="E478:G478"/>
    <mergeCell ref="E479:G479"/>
    <mergeCell ref="E480:G480"/>
    <mergeCell ref="E486:G486"/>
    <mergeCell ref="B487:B492"/>
    <mergeCell ref="C487:C492"/>
    <mergeCell ref="D487:D492"/>
    <mergeCell ref="E487:G487"/>
    <mergeCell ref="E490:G490"/>
    <mergeCell ref="E491:G491"/>
    <mergeCell ref="E492:G492"/>
    <mergeCell ref="E498:G498"/>
    <mergeCell ref="B493:B498"/>
    <mergeCell ref="C493:C498"/>
    <mergeCell ref="D493:D498"/>
    <mergeCell ref="E493:G493"/>
    <mergeCell ref="E496:G496"/>
    <mergeCell ref="E497:G497"/>
    <mergeCell ref="B481:B486"/>
    <mergeCell ref="C481:C486"/>
    <mergeCell ref="D481:D486"/>
    <mergeCell ref="E481:G481"/>
    <mergeCell ref="E484:G484"/>
    <mergeCell ref="E485:G485"/>
    <mergeCell ref="B511:B516"/>
    <mergeCell ref="C511:C516"/>
    <mergeCell ref="D511:D516"/>
    <mergeCell ref="E511:G511"/>
    <mergeCell ref="E514:G514"/>
    <mergeCell ref="E515:G515"/>
    <mergeCell ref="E516:G516"/>
    <mergeCell ref="B499:B504"/>
    <mergeCell ref="C499:C504"/>
    <mergeCell ref="D499:D504"/>
    <mergeCell ref="E499:G499"/>
    <mergeCell ref="E502:G502"/>
    <mergeCell ref="E503:G503"/>
    <mergeCell ref="E504:G504"/>
    <mergeCell ref="B505:B510"/>
    <mergeCell ref="C505:C510"/>
    <mergeCell ref="D505:D510"/>
    <mergeCell ref="E505:G505"/>
    <mergeCell ref="E508:G508"/>
    <mergeCell ref="E509:G509"/>
    <mergeCell ref="E510:G510"/>
  </mergeCells>
  <dataValidations count="1">
    <dataValidation operator="greaterThan" allowBlank="1" showInputMessage="1" showErrorMessage="1" sqref="Q66229:Q66235 JM66226:JM66232 TI66226:TI66232 ADE66226:ADE66232 ANA66226:ANA66232 AWW66226:AWW66232 BGS66226:BGS66232 BQO66226:BQO66232 CAK66226:CAK66232 CKG66226:CKG66232 CUC66226:CUC66232 DDY66226:DDY66232 DNU66226:DNU66232 DXQ66226:DXQ66232 EHM66226:EHM66232 ERI66226:ERI66232 FBE66226:FBE66232 FLA66226:FLA66232 FUW66226:FUW66232 GES66226:GES66232 GOO66226:GOO66232 GYK66226:GYK66232 HIG66226:HIG66232 HSC66226:HSC66232 IBY66226:IBY66232 ILU66226:ILU66232 IVQ66226:IVQ66232 JFM66226:JFM66232 JPI66226:JPI66232 JZE66226:JZE66232 KJA66226:KJA66232 KSW66226:KSW66232 LCS66226:LCS66232 LMO66226:LMO66232 LWK66226:LWK66232 MGG66226:MGG66232 MQC66226:MQC66232 MZY66226:MZY66232 NJU66226:NJU66232 NTQ66226:NTQ66232 ODM66226:ODM66232 ONI66226:ONI66232 OXE66226:OXE66232 PHA66226:PHA66232 PQW66226:PQW66232 QAS66226:QAS66232 QKO66226:QKO66232 QUK66226:QUK66232 REG66226:REG66232 ROC66226:ROC66232 RXY66226:RXY66232 SHU66226:SHU66232 SRQ66226:SRQ66232 TBM66226:TBM66232 TLI66226:TLI66232 TVE66226:TVE66232 UFA66226:UFA66232 UOW66226:UOW66232 UYS66226:UYS66232 VIO66226:VIO66232 VSK66226:VSK66232 WCG66226:WCG66232 WMC66226:WMC66232 WVY66226:WVY66232 Q131765:Q131771 JM131762:JM131768 TI131762:TI131768 ADE131762:ADE131768 ANA131762:ANA131768 AWW131762:AWW131768 BGS131762:BGS131768 BQO131762:BQO131768 CAK131762:CAK131768 CKG131762:CKG131768 CUC131762:CUC131768 DDY131762:DDY131768 DNU131762:DNU131768 DXQ131762:DXQ131768 EHM131762:EHM131768 ERI131762:ERI131768 FBE131762:FBE131768 FLA131762:FLA131768 FUW131762:FUW131768 GES131762:GES131768 GOO131762:GOO131768 GYK131762:GYK131768 HIG131762:HIG131768 HSC131762:HSC131768 IBY131762:IBY131768 ILU131762:ILU131768 IVQ131762:IVQ131768 JFM131762:JFM131768 JPI131762:JPI131768 JZE131762:JZE131768 KJA131762:KJA131768 KSW131762:KSW131768 LCS131762:LCS131768 LMO131762:LMO131768 LWK131762:LWK131768 MGG131762:MGG131768 MQC131762:MQC131768 MZY131762:MZY131768 NJU131762:NJU131768 NTQ131762:NTQ131768 ODM131762:ODM131768 ONI131762:ONI131768 OXE131762:OXE131768 PHA131762:PHA131768 PQW131762:PQW131768 QAS131762:QAS131768 QKO131762:QKO131768 QUK131762:QUK131768 REG131762:REG131768 ROC131762:ROC131768 RXY131762:RXY131768 SHU131762:SHU131768 SRQ131762:SRQ131768 TBM131762:TBM131768 TLI131762:TLI131768 TVE131762:TVE131768 UFA131762:UFA131768 UOW131762:UOW131768 UYS131762:UYS131768 VIO131762:VIO131768 VSK131762:VSK131768 WCG131762:WCG131768 WMC131762:WMC131768 WVY131762:WVY131768 Q197301:Q197307 JM197298:JM197304 TI197298:TI197304 ADE197298:ADE197304 ANA197298:ANA197304 AWW197298:AWW197304 BGS197298:BGS197304 BQO197298:BQO197304 CAK197298:CAK197304 CKG197298:CKG197304 CUC197298:CUC197304 DDY197298:DDY197304 DNU197298:DNU197304 DXQ197298:DXQ197304 EHM197298:EHM197304 ERI197298:ERI197304 FBE197298:FBE197304 FLA197298:FLA197304 FUW197298:FUW197304 GES197298:GES197304 GOO197298:GOO197304 GYK197298:GYK197304 HIG197298:HIG197304 HSC197298:HSC197304 IBY197298:IBY197304 ILU197298:ILU197304 IVQ197298:IVQ197304 JFM197298:JFM197304 JPI197298:JPI197304 JZE197298:JZE197304 KJA197298:KJA197304 KSW197298:KSW197304 LCS197298:LCS197304 LMO197298:LMO197304 LWK197298:LWK197304 MGG197298:MGG197304 MQC197298:MQC197304 MZY197298:MZY197304 NJU197298:NJU197304 NTQ197298:NTQ197304 ODM197298:ODM197304 ONI197298:ONI197304 OXE197298:OXE197304 PHA197298:PHA197304 PQW197298:PQW197304 QAS197298:QAS197304 QKO197298:QKO197304 QUK197298:QUK197304 REG197298:REG197304 ROC197298:ROC197304 RXY197298:RXY197304 SHU197298:SHU197304 SRQ197298:SRQ197304 TBM197298:TBM197304 TLI197298:TLI197304 TVE197298:TVE197304 UFA197298:UFA197304 UOW197298:UOW197304 UYS197298:UYS197304 VIO197298:VIO197304 VSK197298:VSK197304 WCG197298:WCG197304 WMC197298:WMC197304 WVY197298:WVY197304 Q262837:Q262843 JM262834:JM262840 TI262834:TI262840 ADE262834:ADE262840 ANA262834:ANA262840 AWW262834:AWW262840 BGS262834:BGS262840 BQO262834:BQO262840 CAK262834:CAK262840 CKG262834:CKG262840 CUC262834:CUC262840 DDY262834:DDY262840 DNU262834:DNU262840 DXQ262834:DXQ262840 EHM262834:EHM262840 ERI262834:ERI262840 FBE262834:FBE262840 FLA262834:FLA262840 FUW262834:FUW262840 GES262834:GES262840 GOO262834:GOO262840 GYK262834:GYK262840 HIG262834:HIG262840 HSC262834:HSC262840 IBY262834:IBY262840 ILU262834:ILU262840 IVQ262834:IVQ262840 JFM262834:JFM262840 JPI262834:JPI262840 JZE262834:JZE262840 KJA262834:KJA262840 KSW262834:KSW262840 LCS262834:LCS262840 LMO262834:LMO262840 LWK262834:LWK262840 MGG262834:MGG262840 MQC262834:MQC262840 MZY262834:MZY262840 NJU262834:NJU262840 NTQ262834:NTQ262840 ODM262834:ODM262840 ONI262834:ONI262840 OXE262834:OXE262840 PHA262834:PHA262840 PQW262834:PQW262840 QAS262834:QAS262840 QKO262834:QKO262840 QUK262834:QUK262840 REG262834:REG262840 ROC262834:ROC262840 RXY262834:RXY262840 SHU262834:SHU262840 SRQ262834:SRQ262840 TBM262834:TBM262840 TLI262834:TLI262840 TVE262834:TVE262840 UFA262834:UFA262840 UOW262834:UOW262840 UYS262834:UYS262840 VIO262834:VIO262840 VSK262834:VSK262840 WCG262834:WCG262840 WMC262834:WMC262840 WVY262834:WVY262840 Q328373:Q328379 JM328370:JM328376 TI328370:TI328376 ADE328370:ADE328376 ANA328370:ANA328376 AWW328370:AWW328376 BGS328370:BGS328376 BQO328370:BQO328376 CAK328370:CAK328376 CKG328370:CKG328376 CUC328370:CUC328376 DDY328370:DDY328376 DNU328370:DNU328376 DXQ328370:DXQ328376 EHM328370:EHM328376 ERI328370:ERI328376 FBE328370:FBE328376 FLA328370:FLA328376 FUW328370:FUW328376 GES328370:GES328376 GOO328370:GOO328376 GYK328370:GYK328376 HIG328370:HIG328376 HSC328370:HSC328376 IBY328370:IBY328376 ILU328370:ILU328376 IVQ328370:IVQ328376 JFM328370:JFM328376 JPI328370:JPI328376 JZE328370:JZE328376 KJA328370:KJA328376 KSW328370:KSW328376 LCS328370:LCS328376 LMO328370:LMO328376 LWK328370:LWK328376 MGG328370:MGG328376 MQC328370:MQC328376 MZY328370:MZY328376 NJU328370:NJU328376 NTQ328370:NTQ328376 ODM328370:ODM328376 ONI328370:ONI328376 OXE328370:OXE328376 PHA328370:PHA328376 PQW328370:PQW328376 QAS328370:QAS328376 QKO328370:QKO328376 QUK328370:QUK328376 REG328370:REG328376 ROC328370:ROC328376 RXY328370:RXY328376 SHU328370:SHU328376 SRQ328370:SRQ328376 TBM328370:TBM328376 TLI328370:TLI328376 TVE328370:TVE328376 UFA328370:UFA328376 UOW328370:UOW328376 UYS328370:UYS328376 VIO328370:VIO328376 VSK328370:VSK328376 WCG328370:WCG328376 WMC328370:WMC328376 WVY328370:WVY328376 Q393909:Q393915 JM393906:JM393912 TI393906:TI393912 ADE393906:ADE393912 ANA393906:ANA393912 AWW393906:AWW393912 BGS393906:BGS393912 BQO393906:BQO393912 CAK393906:CAK393912 CKG393906:CKG393912 CUC393906:CUC393912 DDY393906:DDY393912 DNU393906:DNU393912 DXQ393906:DXQ393912 EHM393906:EHM393912 ERI393906:ERI393912 FBE393906:FBE393912 FLA393906:FLA393912 FUW393906:FUW393912 GES393906:GES393912 GOO393906:GOO393912 GYK393906:GYK393912 HIG393906:HIG393912 HSC393906:HSC393912 IBY393906:IBY393912 ILU393906:ILU393912 IVQ393906:IVQ393912 JFM393906:JFM393912 JPI393906:JPI393912 JZE393906:JZE393912 KJA393906:KJA393912 KSW393906:KSW393912 LCS393906:LCS393912 LMO393906:LMO393912 LWK393906:LWK393912 MGG393906:MGG393912 MQC393906:MQC393912 MZY393906:MZY393912 NJU393906:NJU393912 NTQ393906:NTQ393912 ODM393906:ODM393912 ONI393906:ONI393912 OXE393906:OXE393912 PHA393906:PHA393912 PQW393906:PQW393912 QAS393906:QAS393912 QKO393906:QKO393912 QUK393906:QUK393912 REG393906:REG393912 ROC393906:ROC393912 RXY393906:RXY393912 SHU393906:SHU393912 SRQ393906:SRQ393912 TBM393906:TBM393912 TLI393906:TLI393912 TVE393906:TVE393912 UFA393906:UFA393912 UOW393906:UOW393912 UYS393906:UYS393912 VIO393906:VIO393912 VSK393906:VSK393912 WCG393906:WCG393912 WMC393906:WMC393912 WVY393906:WVY393912 Q459445:Q459451 JM459442:JM459448 TI459442:TI459448 ADE459442:ADE459448 ANA459442:ANA459448 AWW459442:AWW459448 BGS459442:BGS459448 BQO459442:BQO459448 CAK459442:CAK459448 CKG459442:CKG459448 CUC459442:CUC459448 DDY459442:DDY459448 DNU459442:DNU459448 DXQ459442:DXQ459448 EHM459442:EHM459448 ERI459442:ERI459448 FBE459442:FBE459448 FLA459442:FLA459448 FUW459442:FUW459448 GES459442:GES459448 GOO459442:GOO459448 GYK459442:GYK459448 HIG459442:HIG459448 HSC459442:HSC459448 IBY459442:IBY459448 ILU459442:ILU459448 IVQ459442:IVQ459448 JFM459442:JFM459448 JPI459442:JPI459448 JZE459442:JZE459448 KJA459442:KJA459448 KSW459442:KSW459448 LCS459442:LCS459448 LMO459442:LMO459448 LWK459442:LWK459448 MGG459442:MGG459448 MQC459442:MQC459448 MZY459442:MZY459448 NJU459442:NJU459448 NTQ459442:NTQ459448 ODM459442:ODM459448 ONI459442:ONI459448 OXE459442:OXE459448 PHA459442:PHA459448 PQW459442:PQW459448 QAS459442:QAS459448 QKO459442:QKO459448 QUK459442:QUK459448 REG459442:REG459448 ROC459442:ROC459448 RXY459442:RXY459448 SHU459442:SHU459448 SRQ459442:SRQ459448 TBM459442:TBM459448 TLI459442:TLI459448 TVE459442:TVE459448 UFA459442:UFA459448 UOW459442:UOW459448 UYS459442:UYS459448 VIO459442:VIO459448 VSK459442:VSK459448 WCG459442:WCG459448 WMC459442:WMC459448 WVY459442:WVY459448 Q524981:Q524987 JM524978:JM524984 TI524978:TI524984 ADE524978:ADE524984 ANA524978:ANA524984 AWW524978:AWW524984 BGS524978:BGS524984 BQO524978:BQO524984 CAK524978:CAK524984 CKG524978:CKG524984 CUC524978:CUC524984 DDY524978:DDY524984 DNU524978:DNU524984 DXQ524978:DXQ524984 EHM524978:EHM524984 ERI524978:ERI524984 FBE524978:FBE524984 FLA524978:FLA524984 FUW524978:FUW524984 GES524978:GES524984 GOO524978:GOO524984 GYK524978:GYK524984 HIG524978:HIG524984 HSC524978:HSC524984 IBY524978:IBY524984 ILU524978:ILU524984 IVQ524978:IVQ524984 JFM524978:JFM524984 JPI524978:JPI524984 JZE524978:JZE524984 KJA524978:KJA524984 KSW524978:KSW524984 LCS524978:LCS524984 LMO524978:LMO524984 LWK524978:LWK524984 MGG524978:MGG524984 MQC524978:MQC524984 MZY524978:MZY524984 NJU524978:NJU524984 NTQ524978:NTQ524984 ODM524978:ODM524984 ONI524978:ONI524984 OXE524978:OXE524984 PHA524978:PHA524984 PQW524978:PQW524984 QAS524978:QAS524984 QKO524978:QKO524984 QUK524978:QUK524984 REG524978:REG524984 ROC524978:ROC524984 RXY524978:RXY524984 SHU524978:SHU524984 SRQ524978:SRQ524984 TBM524978:TBM524984 TLI524978:TLI524984 TVE524978:TVE524984 UFA524978:UFA524984 UOW524978:UOW524984 UYS524978:UYS524984 VIO524978:VIO524984 VSK524978:VSK524984 WCG524978:WCG524984 WMC524978:WMC524984 WVY524978:WVY524984 Q590517:Q590523 JM590514:JM590520 TI590514:TI590520 ADE590514:ADE590520 ANA590514:ANA590520 AWW590514:AWW590520 BGS590514:BGS590520 BQO590514:BQO590520 CAK590514:CAK590520 CKG590514:CKG590520 CUC590514:CUC590520 DDY590514:DDY590520 DNU590514:DNU590520 DXQ590514:DXQ590520 EHM590514:EHM590520 ERI590514:ERI590520 FBE590514:FBE590520 FLA590514:FLA590520 FUW590514:FUW590520 GES590514:GES590520 GOO590514:GOO590520 GYK590514:GYK590520 HIG590514:HIG590520 HSC590514:HSC590520 IBY590514:IBY590520 ILU590514:ILU590520 IVQ590514:IVQ590520 JFM590514:JFM590520 JPI590514:JPI590520 JZE590514:JZE590520 KJA590514:KJA590520 KSW590514:KSW590520 LCS590514:LCS590520 LMO590514:LMO590520 LWK590514:LWK590520 MGG590514:MGG590520 MQC590514:MQC590520 MZY590514:MZY590520 NJU590514:NJU590520 NTQ590514:NTQ590520 ODM590514:ODM590520 ONI590514:ONI590520 OXE590514:OXE590520 PHA590514:PHA590520 PQW590514:PQW590520 QAS590514:QAS590520 QKO590514:QKO590520 QUK590514:QUK590520 REG590514:REG590520 ROC590514:ROC590520 RXY590514:RXY590520 SHU590514:SHU590520 SRQ590514:SRQ590520 TBM590514:TBM590520 TLI590514:TLI590520 TVE590514:TVE590520 UFA590514:UFA590520 UOW590514:UOW590520 UYS590514:UYS590520 VIO590514:VIO590520 VSK590514:VSK590520 WCG590514:WCG590520 WMC590514:WMC590520 WVY590514:WVY590520 Q656053:Q656059 JM656050:JM656056 TI656050:TI656056 ADE656050:ADE656056 ANA656050:ANA656056 AWW656050:AWW656056 BGS656050:BGS656056 BQO656050:BQO656056 CAK656050:CAK656056 CKG656050:CKG656056 CUC656050:CUC656056 DDY656050:DDY656056 DNU656050:DNU656056 DXQ656050:DXQ656056 EHM656050:EHM656056 ERI656050:ERI656056 FBE656050:FBE656056 FLA656050:FLA656056 FUW656050:FUW656056 GES656050:GES656056 GOO656050:GOO656056 GYK656050:GYK656056 HIG656050:HIG656056 HSC656050:HSC656056 IBY656050:IBY656056 ILU656050:ILU656056 IVQ656050:IVQ656056 JFM656050:JFM656056 JPI656050:JPI656056 JZE656050:JZE656056 KJA656050:KJA656056 KSW656050:KSW656056 LCS656050:LCS656056 LMO656050:LMO656056 LWK656050:LWK656056 MGG656050:MGG656056 MQC656050:MQC656056 MZY656050:MZY656056 NJU656050:NJU656056 NTQ656050:NTQ656056 ODM656050:ODM656056 ONI656050:ONI656056 OXE656050:OXE656056 PHA656050:PHA656056 PQW656050:PQW656056 QAS656050:QAS656056 QKO656050:QKO656056 QUK656050:QUK656056 REG656050:REG656056 ROC656050:ROC656056 RXY656050:RXY656056 SHU656050:SHU656056 SRQ656050:SRQ656056 TBM656050:TBM656056 TLI656050:TLI656056 TVE656050:TVE656056 UFA656050:UFA656056 UOW656050:UOW656056 UYS656050:UYS656056 VIO656050:VIO656056 VSK656050:VSK656056 WCG656050:WCG656056 WMC656050:WMC656056 WVY656050:WVY656056 Q721589:Q721595 JM721586:JM721592 TI721586:TI721592 ADE721586:ADE721592 ANA721586:ANA721592 AWW721586:AWW721592 BGS721586:BGS721592 BQO721586:BQO721592 CAK721586:CAK721592 CKG721586:CKG721592 CUC721586:CUC721592 DDY721586:DDY721592 DNU721586:DNU721592 DXQ721586:DXQ721592 EHM721586:EHM721592 ERI721586:ERI721592 FBE721586:FBE721592 FLA721586:FLA721592 FUW721586:FUW721592 GES721586:GES721592 GOO721586:GOO721592 GYK721586:GYK721592 HIG721586:HIG721592 HSC721586:HSC721592 IBY721586:IBY721592 ILU721586:ILU721592 IVQ721586:IVQ721592 JFM721586:JFM721592 JPI721586:JPI721592 JZE721586:JZE721592 KJA721586:KJA721592 KSW721586:KSW721592 LCS721586:LCS721592 LMO721586:LMO721592 LWK721586:LWK721592 MGG721586:MGG721592 MQC721586:MQC721592 MZY721586:MZY721592 NJU721586:NJU721592 NTQ721586:NTQ721592 ODM721586:ODM721592 ONI721586:ONI721592 OXE721586:OXE721592 PHA721586:PHA721592 PQW721586:PQW721592 QAS721586:QAS721592 QKO721586:QKO721592 QUK721586:QUK721592 REG721586:REG721592 ROC721586:ROC721592 RXY721586:RXY721592 SHU721586:SHU721592 SRQ721586:SRQ721592 TBM721586:TBM721592 TLI721586:TLI721592 TVE721586:TVE721592 UFA721586:UFA721592 UOW721586:UOW721592 UYS721586:UYS721592 VIO721586:VIO721592 VSK721586:VSK721592 WCG721586:WCG721592 WMC721586:WMC721592 WVY721586:WVY721592 Q787125:Q787131 JM787122:JM787128 TI787122:TI787128 ADE787122:ADE787128 ANA787122:ANA787128 AWW787122:AWW787128 BGS787122:BGS787128 BQO787122:BQO787128 CAK787122:CAK787128 CKG787122:CKG787128 CUC787122:CUC787128 DDY787122:DDY787128 DNU787122:DNU787128 DXQ787122:DXQ787128 EHM787122:EHM787128 ERI787122:ERI787128 FBE787122:FBE787128 FLA787122:FLA787128 FUW787122:FUW787128 GES787122:GES787128 GOO787122:GOO787128 GYK787122:GYK787128 HIG787122:HIG787128 HSC787122:HSC787128 IBY787122:IBY787128 ILU787122:ILU787128 IVQ787122:IVQ787128 JFM787122:JFM787128 JPI787122:JPI787128 JZE787122:JZE787128 KJA787122:KJA787128 KSW787122:KSW787128 LCS787122:LCS787128 LMO787122:LMO787128 LWK787122:LWK787128 MGG787122:MGG787128 MQC787122:MQC787128 MZY787122:MZY787128 NJU787122:NJU787128 NTQ787122:NTQ787128 ODM787122:ODM787128 ONI787122:ONI787128 OXE787122:OXE787128 PHA787122:PHA787128 PQW787122:PQW787128 QAS787122:QAS787128 QKO787122:QKO787128 QUK787122:QUK787128 REG787122:REG787128 ROC787122:ROC787128 RXY787122:RXY787128 SHU787122:SHU787128 SRQ787122:SRQ787128 TBM787122:TBM787128 TLI787122:TLI787128 TVE787122:TVE787128 UFA787122:UFA787128 UOW787122:UOW787128 UYS787122:UYS787128 VIO787122:VIO787128 VSK787122:VSK787128 WCG787122:WCG787128 WMC787122:WMC787128 WVY787122:WVY787128 Q852661:Q852667 JM852658:JM852664 TI852658:TI852664 ADE852658:ADE852664 ANA852658:ANA852664 AWW852658:AWW852664 BGS852658:BGS852664 BQO852658:BQO852664 CAK852658:CAK852664 CKG852658:CKG852664 CUC852658:CUC852664 DDY852658:DDY852664 DNU852658:DNU852664 DXQ852658:DXQ852664 EHM852658:EHM852664 ERI852658:ERI852664 FBE852658:FBE852664 FLA852658:FLA852664 FUW852658:FUW852664 GES852658:GES852664 GOO852658:GOO852664 GYK852658:GYK852664 HIG852658:HIG852664 HSC852658:HSC852664 IBY852658:IBY852664 ILU852658:ILU852664 IVQ852658:IVQ852664 JFM852658:JFM852664 JPI852658:JPI852664 JZE852658:JZE852664 KJA852658:KJA852664 KSW852658:KSW852664 LCS852658:LCS852664 LMO852658:LMO852664 LWK852658:LWK852664 MGG852658:MGG852664 MQC852658:MQC852664 MZY852658:MZY852664 NJU852658:NJU852664 NTQ852658:NTQ852664 ODM852658:ODM852664 ONI852658:ONI852664 OXE852658:OXE852664 PHA852658:PHA852664 PQW852658:PQW852664 QAS852658:QAS852664 QKO852658:QKO852664 QUK852658:QUK852664 REG852658:REG852664 ROC852658:ROC852664 RXY852658:RXY852664 SHU852658:SHU852664 SRQ852658:SRQ852664 TBM852658:TBM852664 TLI852658:TLI852664 TVE852658:TVE852664 UFA852658:UFA852664 UOW852658:UOW852664 UYS852658:UYS852664 VIO852658:VIO852664 VSK852658:VSK852664 WCG852658:WCG852664 WMC852658:WMC852664 WVY852658:WVY852664 Q918197:Q918203 JM918194:JM918200 TI918194:TI918200 ADE918194:ADE918200 ANA918194:ANA918200 AWW918194:AWW918200 BGS918194:BGS918200 BQO918194:BQO918200 CAK918194:CAK918200 CKG918194:CKG918200 CUC918194:CUC918200 DDY918194:DDY918200 DNU918194:DNU918200 DXQ918194:DXQ918200 EHM918194:EHM918200 ERI918194:ERI918200 FBE918194:FBE918200 FLA918194:FLA918200 FUW918194:FUW918200 GES918194:GES918200 GOO918194:GOO918200 GYK918194:GYK918200 HIG918194:HIG918200 HSC918194:HSC918200 IBY918194:IBY918200 ILU918194:ILU918200 IVQ918194:IVQ918200 JFM918194:JFM918200 JPI918194:JPI918200 JZE918194:JZE918200 KJA918194:KJA918200 KSW918194:KSW918200 LCS918194:LCS918200 LMO918194:LMO918200 LWK918194:LWK918200 MGG918194:MGG918200 MQC918194:MQC918200 MZY918194:MZY918200 NJU918194:NJU918200 NTQ918194:NTQ918200 ODM918194:ODM918200 ONI918194:ONI918200 OXE918194:OXE918200 PHA918194:PHA918200 PQW918194:PQW918200 QAS918194:QAS918200 QKO918194:QKO918200 QUK918194:QUK918200 REG918194:REG918200 ROC918194:ROC918200 RXY918194:RXY918200 SHU918194:SHU918200 SRQ918194:SRQ918200 TBM918194:TBM918200 TLI918194:TLI918200 TVE918194:TVE918200 UFA918194:UFA918200 UOW918194:UOW918200 UYS918194:UYS918200 VIO918194:VIO918200 VSK918194:VSK918200 WCG918194:WCG918200 WMC918194:WMC918200 WVY918194:WVY918200 Q983733:Q983739 JM983730:JM983736 TI983730:TI983736 ADE983730:ADE983736 ANA983730:ANA983736 AWW983730:AWW983736 BGS983730:BGS983736 BQO983730:BQO983736 CAK983730:CAK983736 CKG983730:CKG983736 CUC983730:CUC983736 DDY983730:DDY983736 DNU983730:DNU983736 DXQ983730:DXQ983736 EHM983730:EHM983736 ERI983730:ERI983736 FBE983730:FBE983736 FLA983730:FLA983736 FUW983730:FUW983736 GES983730:GES983736 GOO983730:GOO983736 GYK983730:GYK983736 HIG983730:HIG983736 HSC983730:HSC983736 IBY983730:IBY983736 ILU983730:ILU983736 IVQ983730:IVQ983736 JFM983730:JFM983736 JPI983730:JPI983736 JZE983730:JZE983736 KJA983730:KJA983736 KSW983730:KSW983736 LCS983730:LCS983736 LMO983730:LMO983736 LWK983730:LWK983736 MGG983730:MGG983736 MQC983730:MQC983736 MZY983730:MZY983736 NJU983730:NJU983736 NTQ983730:NTQ983736 ODM983730:ODM983736 ONI983730:ONI983736 OXE983730:OXE983736 PHA983730:PHA983736 PQW983730:PQW983736 QAS983730:QAS983736 QKO983730:QKO983736 QUK983730:QUK983736 REG983730:REG983736 ROC983730:ROC983736 RXY983730:RXY983736 SHU983730:SHU983736 SRQ983730:SRQ983736 TBM983730:TBM983736 TLI983730:TLI983736 TVE983730:TVE983736 UFA983730:UFA983736 UOW983730:UOW983736 UYS983730:UYS983736 VIO983730:VIO983736 VSK983730:VSK983736 WCG983730:WCG983736 WMC983730:WMC983736 WVY983730:WVY983736 Q66224 JM66221 TI66221 ADE66221 ANA66221 AWW66221 BGS66221 BQO66221 CAK66221 CKG66221 CUC66221 DDY66221 DNU66221 DXQ66221 EHM66221 ERI66221 FBE66221 FLA66221 FUW66221 GES66221 GOO66221 GYK66221 HIG66221 HSC66221 IBY66221 ILU66221 IVQ66221 JFM66221 JPI66221 JZE66221 KJA66221 KSW66221 LCS66221 LMO66221 LWK66221 MGG66221 MQC66221 MZY66221 NJU66221 NTQ66221 ODM66221 ONI66221 OXE66221 PHA66221 PQW66221 QAS66221 QKO66221 QUK66221 REG66221 ROC66221 RXY66221 SHU66221 SRQ66221 TBM66221 TLI66221 TVE66221 UFA66221 UOW66221 UYS66221 VIO66221 VSK66221 WCG66221 WMC66221 WVY66221 Q131760 JM131757 TI131757 ADE131757 ANA131757 AWW131757 BGS131757 BQO131757 CAK131757 CKG131757 CUC131757 DDY131757 DNU131757 DXQ131757 EHM131757 ERI131757 FBE131757 FLA131757 FUW131757 GES131757 GOO131757 GYK131757 HIG131757 HSC131757 IBY131757 ILU131757 IVQ131757 JFM131757 JPI131757 JZE131757 KJA131757 KSW131757 LCS131757 LMO131757 LWK131757 MGG131757 MQC131757 MZY131757 NJU131757 NTQ131757 ODM131757 ONI131757 OXE131757 PHA131757 PQW131757 QAS131757 QKO131757 QUK131757 REG131757 ROC131757 RXY131757 SHU131757 SRQ131757 TBM131757 TLI131757 TVE131757 UFA131757 UOW131757 UYS131757 VIO131757 VSK131757 WCG131757 WMC131757 WVY131757 Q197296 JM197293 TI197293 ADE197293 ANA197293 AWW197293 BGS197293 BQO197293 CAK197293 CKG197293 CUC197293 DDY197293 DNU197293 DXQ197293 EHM197293 ERI197293 FBE197293 FLA197293 FUW197293 GES197293 GOO197293 GYK197293 HIG197293 HSC197293 IBY197293 ILU197293 IVQ197293 JFM197293 JPI197293 JZE197293 KJA197293 KSW197293 LCS197293 LMO197293 LWK197293 MGG197293 MQC197293 MZY197293 NJU197293 NTQ197293 ODM197293 ONI197293 OXE197293 PHA197293 PQW197293 QAS197293 QKO197293 QUK197293 REG197293 ROC197293 RXY197293 SHU197293 SRQ197293 TBM197293 TLI197293 TVE197293 UFA197293 UOW197293 UYS197293 VIO197293 VSK197293 WCG197293 WMC197293 WVY197293 Q262832 JM262829 TI262829 ADE262829 ANA262829 AWW262829 BGS262829 BQO262829 CAK262829 CKG262829 CUC262829 DDY262829 DNU262829 DXQ262829 EHM262829 ERI262829 FBE262829 FLA262829 FUW262829 GES262829 GOO262829 GYK262829 HIG262829 HSC262829 IBY262829 ILU262829 IVQ262829 JFM262829 JPI262829 JZE262829 KJA262829 KSW262829 LCS262829 LMO262829 LWK262829 MGG262829 MQC262829 MZY262829 NJU262829 NTQ262829 ODM262829 ONI262829 OXE262829 PHA262829 PQW262829 QAS262829 QKO262829 QUK262829 REG262829 ROC262829 RXY262829 SHU262829 SRQ262829 TBM262829 TLI262829 TVE262829 UFA262829 UOW262829 UYS262829 VIO262829 VSK262829 WCG262829 WMC262829 WVY262829 Q328368 JM328365 TI328365 ADE328365 ANA328365 AWW328365 BGS328365 BQO328365 CAK328365 CKG328365 CUC328365 DDY328365 DNU328365 DXQ328365 EHM328365 ERI328365 FBE328365 FLA328365 FUW328365 GES328365 GOO328365 GYK328365 HIG328365 HSC328365 IBY328365 ILU328365 IVQ328365 JFM328365 JPI328365 JZE328365 KJA328365 KSW328365 LCS328365 LMO328365 LWK328365 MGG328365 MQC328365 MZY328365 NJU328365 NTQ328365 ODM328365 ONI328365 OXE328365 PHA328365 PQW328365 QAS328365 QKO328365 QUK328365 REG328365 ROC328365 RXY328365 SHU328365 SRQ328365 TBM328365 TLI328365 TVE328365 UFA328365 UOW328365 UYS328365 VIO328365 VSK328365 WCG328365 WMC328365 WVY328365 Q393904 JM393901 TI393901 ADE393901 ANA393901 AWW393901 BGS393901 BQO393901 CAK393901 CKG393901 CUC393901 DDY393901 DNU393901 DXQ393901 EHM393901 ERI393901 FBE393901 FLA393901 FUW393901 GES393901 GOO393901 GYK393901 HIG393901 HSC393901 IBY393901 ILU393901 IVQ393901 JFM393901 JPI393901 JZE393901 KJA393901 KSW393901 LCS393901 LMO393901 LWK393901 MGG393901 MQC393901 MZY393901 NJU393901 NTQ393901 ODM393901 ONI393901 OXE393901 PHA393901 PQW393901 QAS393901 QKO393901 QUK393901 REG393901 ROC393901 RXY393901 SHU393901 SRQ393901 TBM393901 TLI393901 TVE393901 UFA393901 UOW393901 UYS393901 VIO393901 VSK393901 WCG393901 WMC393901 WVY393901 Q459440 JM459437 TI459437 ADE459437 ANA459437 AWW459437 BGS459437 BQO459437 CAK459437 CKG459437 CUC459437 DDY459437 DNU459437 DXQ459437 EHM459437 ERI459437 FBE459437 FLA459437 FUW459437 GES459437 GOO459437 GYK459437 HIG459437 HSC459437 IBY459437 ILU459437 IVQ459437 JFM459437 JPI459437 JZE459437 KJA459437 KSW459437 LCS459437 LMO459437 LWK459437 MGG459437 MQC459437 MZY459437 NJU459437 NTQ459437 ODM459437 ONI459437 OXE459437 PHA459437 PQW459437 QAS459437 QKO459437 QUK459437 REG459437 ROC459437 RXY459437 SHU459437 SRQ459437 TBM459437 TLI459437 TVE459437 UFA459437 UOW459437 UYS459437 VIO459437 VSK459437 WCG459437 WMC459437 WVY459437 Q524976 JM524973 TI524973 ADE524973 ANA524973 AWW524973 BGS524973 BQO524973 CAK524973 CKG524973 CUC524973 DDY524973 DNU524973 DXQ524973 EHM524973 ERI524973 FBE524973 FLA524973 FUW524973 GES524973 GOO524973 GYK524973 HIG524973 HSC524973 IBY524973 ILU524973 IVQ524973 JFM524973 JPI524973 JZE524973 KJA524973 KSW524973 LCS524973 LMO524973 LWK524973 MGG524973 MQC524973 MZY524973 NJU524973 NTQ524973 ODM524973 ONI524973 OXE524973 PHA524973 PQW524973 QAS524973 QKO524973 QUK524973 REG524973 ROC524973 RXY524973 SHU524973 SRQ524973 TBM524973 TLI524973 TVE524973 UFA524973 UOW524973 UYS524973 VIO524973 VSK524973 WCG524973 WMC524973 WVY524973 Q590512 JM590509 TI590509 ADE590509 ANA590509 AWW590509 BGS590509 BQO590509 CAK590509 CKG590509 CUC590509 DDY590509 DNU590509 DXQ590509 EHM590509 ERI590509 FBE590509 FLA590509 FUW590509 GES590509 GOO590509 GYK590509 HIG590509 HSC590509 IBY590509 ILU590509 IVQ590509 JFM590509 JPI590509 JZE590509 KJA590509 KSW590509 LCS590509 LMO590509 LWK590509 MGG590509 MQC590509 MZY590509 NJU590509 NTQ590509 ODM590509 ONI590509 OXE590509 PHA590509 PQW590509 QAS590509 QKO590509 QUK590509 REG590509 ROC590509 RXY590509 SHU590509 SRQ590509 TBM590509 TLI590509 TVE590509 UFA590509 UOW590509 UYS590509 VIO590509 VSK590509 WCG590509 WMC590509 WVY590509 Q656048 JM656045 TI656045 ADE656045 ANA656045 AWW656045 BGS656045 BQO656045 CAK656045 CKG656045 CUC656045 DDY656045 DNU656045 DXQ656045 EHM656045 ERI656045 FBE656045 FLA656045 FUW656045 GES656045 GOO656045 GYK656045 HIG656045 HSC656045 IBY656045 ILU656045 IVQ656045 JFM656045 JPI656045 JZE656045 KJA656045 KSW656045 LCS656045 LMO656045 LWK656045 MGG656045 MQC656045 MZY656045 NJU656045 NTQ656045 ODM656045 ONI656045 OXE656045 PHA656045 PQW656045 QAS656045 QKO656045 QUK656045 REG656045 ROC656045 RXY656045 SHU656045 SRQ656045 TBM656045 TLI656045 TVE656045 UFA656045 UOW656045 UYS656045 VIO656045 VSK656045 WCG656045 WMC656045 WVY656045 Q721584 JM721581 TI721581 ADE721581 ANA721581 AWW721581 BGS721581 BQO721581 CAK721581 CKG721581 CUC721581 DDY721581 DNU721581 DXQ721581 EHM721581 ERI721581 FBE721581 FLA721581 FUW721581 GES721581 GOO721581 GYK721581 HIG721581 HSC721581 IBY721581 ILU721581 IVQ721581 JFM721581 JPI721581 JZE721581 KJA721581 KSW721581 LCS721581 LMO721581 LWK721581 MGG721581 MQC721581 MZY721581 NJU721581 NTQ721581 ODM721581 ONI721581 OXE721581 PHA721581 PQW721581 QAS721581 QKO721581 QUK721581 REG721581 ROC721581 RXY721581 SHU721581 SRQ721581 TBM721581 TLI721581 TVE721581 UFA721581 UOW721581 UYS721581 VIO721581 VSK721581 WCG721581 WMC721581 WVY721581 Q787120 JM787117 TI787117 ADE787117 ANA787117 AWW787117 BGS787117 BQO787117 CAK787117 CKG787117 CUC787117 DDY787117 DNU787117 DXQ787117 EHM787117 ERI787117 FBE787117 FLA787117 FUW787117 GES787117 GOO787117 GYK787117 HIG787117 HSC787117 IBY787117 ILU787117 IVQ787117 JFM787117 JPI787117 JZE787117 KJA787117 KSW787117 LCS787117 LMO787117 LWK787117 MGG787117 MQC787117 MZY787117 NJU787117 NTQ787117 ODM787117 ONI787117 OXE787117 PHA787117 PQW787117 QAS787117 QKO787117 QUK787117 REG787117 ROC787117 RXY787117 SHU787117 SRQ787117 TBM787117 TLI787117 TVE787117 UFA787117 UOW787117 UYS787117 VIO787117 VSK787117 WCG787117 WMC787117 WVY787117 Q852656 JM852653 TI852653 ADE852653 ANA852653 AWW852653 BGS852653 BQO852653 CAK852653 CKG852653 CUC852653 DDY852653 DNU852653 DXQ852653 EHM852653 ERI852653 FBE852653 FLA852653 FUW852653 GES852653 GOO852653 GYK852653 HIG852653 HSC852653 IBY852653 ILU852653 IVQ852653 JFM852653 JPI852653 JZE852653 KJA852653 KSW852653 LCS852653 LMO852653 LWK852653 MGG852653 MQC852653 MZY852653 NJU852653 NTQ852653 ODM852653 ONI852653 OXE852653 PHA852653 PQW852653 QAS852653 QKO852653 QUK852653 REG852653 ROC852653 RXY852653 SHU852653 SRQ852653 TBM852653 TLI852653 TVE852653 UFA852653 UOW852653 UYS852653 VIO852653 VSK852653 WCG852653 WMC852653 WVY852653 Q918192 JM918189 TI918189 ADE918189 ANA918189 AWW918189 BGS918189 BQO918189 CAK918189 CKG918189 CUC918189 DDY918189 DNU918189 DXQ918189 EHM918189 ERI918189 FBE918189 FLA918189 FUW918189 GES918189 GOO918189 GYK918189 HIG918189 HSC918189 IBY918189 ILU918189 IVQ918189 JFM918189 JPI918189 JZE918189 KJA918189 KSW918189 LCS918189 LMO918189 LWK918189 MGG918189 MQC918189 MZY918189 NJU918189 NTQ918189 ODM918189 ONI918189 OXE918189 PHA918189 PQW918189 QAS918189 QKO918189 QUK918189 REG918189 ROC918189 RXY918189 SHU918189 SRQ918189 TBM918189 TLI918189 TVE918189 UFA918189 UOW918189 UYS918189 VIO918189 VSK918189 WCG918189 WMC918189 WVY918189 Q983728 JM983725 TI983725 ADE983725 ANA983725 AWW983725 BGS983725 BQO983725 CAK983725 CKG983725 CUC983725 DDY983725 DNU983725 DXQ983725 EHM983725 ERI983725 FBE983725 FLA983725 FUW983725 GES983725 GOO983725 GYK983725 HIG983725 HSC983725 IBY983725 ILU983725 IVQ983725 JFM983725 JPI983725 JZE983725 KJA983725 KSW983725 LCS983725 LMO983725 LWK983725 MGG983725 MQC983725 MZY983725 NJU983725 NTQ983725 ODM983725 ONI983725 OXE983725 PHA983725 PQW983725 QAS983725 QKO983725 QUK983725 REG983725 ROC983725 RXY983725 SHU983725 SRQ983725 TBM983725 TLI983725 TVE983725 UFA983725 UOW983725 UYS983725 VIO983725 VSK983725 WCG983725 WMC983725 WVY983725 Q66238 JM66235 TI66235 ADE66235 ANA66235 AWW66235 BGS66235 BQO66235 CAK66235 CKG66235 CUC66235 DDY66235 DNU66235 DXQ66235 EHM66235 ERI66235 FBE66235 FLA66235 FUW66235 GES66235 GOO66235 GYK66235 HIG66235 HSC66235 IBY66235 ILU66235 IVQ66235 JFM66235 JPI66235 JZE66235 KJA66235 KSW66235 LCS66235 LMO66235 LWK66235 MGG66235 MQC66235 MZY66235 NJU66235 NTQ66235 ODM66235 ONI66235 OXE66235 PHA66235 PQW66235 QAS66235 QKO66235 QUK66235 REG66235 ROC66235 RXY66235 SHU66235 SRQ66235 TBM66235 TLI66235 TVE66235 UFA66235 UOW66235 UYS66235 VIO66235 VSK66235 WCG66235 WMC66235 WVY66235 Q131774 JM131771 TI131771 ADE131771 ANA131771 AWW131771 BGS131771 BQO131771 CAK131771 CKG131771 CUC131771 DDY131771 DNU131771 DXQ131771 EHM131771 ERI131771 FBE131771 FLA131771 FUW131771 GES131771 GOO131771 GYK131771 HIG131771 HSC131771 IBY131771 ILU131771 IVQ131771 JFM131771 JPI131771 JZE131771 KJA131771 KSW131771 LCS131771 LMO131771 LWK131771 MGG131771 MQC131771 MZY131771 NJU131771 NTQ131771 ODM131771 ONI131771 OXE131771 PHA131771 PQW131771 QAS131771 QKO131771 QUK131771 REG131771 ROC131771 RXY131771 SHU131771 SRQ131771 TBM131771 TLI131771 TVE131771 UFA131771 UOW131771 UYS131771 VIO131771 VSK131771 WCG131771 WMC131771 WVY131771 Q197310 JM197307 TI197307 ADE197307 ANA197307 AWW197307 BGS197307 BQO197307 CAK197307 CKG197307 CUC197307 DDY197307 DNU197307 DXQ197307 EHM197307 ERI197307 FBE197307 FLA197307 FUW197307 GES197307 GOO197307 GYK197307 HIG197307 HSC197307 IBY197307 ILU197307 IVQ197307 JFM197307 JPI197307 JZE197307 KJA197307 KSW197307 LCS197307 LMO197307 LWK197307 MGG197307 MQC197307 MZY197307 NJU197307 NTQ197307 ODM197307 ONI197307 OXE197307 PHA197307 PQW197307 QAS197307 QKO197307 QUK197307 REG197307 ROC197307 RXY197307 SHU197307 SRQ197307 TBM197307 TLI197307 TVE197307 UFA197307 UOW197307 UYS197307 VIO197307 VSK197307 WCG197307 WMC197307 WVY197307 Q262846 JM262843 TI262843 ADE262843 ANA262843 AWW262843 BGS262843 BQO262843 CAK262843 CKG262843 CUC262843 DDY262843 DNU262843 DXQ262843 EHM262843 ERI262843 FBE262843 FLA262843 FUW262843 GES262843 GOO262843 GYK262843 HIG262843 HSC262843 IBY262843 ILU262843 IVQ262843 JFM262843 JPI262843 JZE262843 KJA262843 KSW262843 LCS262843 LMO262843 LWK262843 MGG262843 MQC262843 MZY262843 NJU262843 NTQ262843 ODM262843 ONI262843 OXE262843 PHA262843 PQW262843 QAS262843 QKO262843 QUK262843 REG262843 ROC262843 RXY262843 SHU262843 SRQ262843 TBM262843 TLI262843 TVE262843 UFA262843 UOW262843 UYS262843 VIO262843 VSK262843 WCG262843 WMC262843 WVY262843 Q328382 JM328379 TI328379 ADE328379 ANA328379 AWW328379 BGS328379 BQO328379 CAK328379 CKG328379 CUC328379 DDY328379 DNU328379 DXQ328379 EHM328379 ERI328379 FBE328379 FLA328379 FUW328379 GES328379 GOO328379 GYK328379 HIG328379 HSC328379 IBY328379 ILU328379 IVQ328379 JFM328379 JPI328379 JZE328379 KJA328379 KSW328379 LCS328379 LMO328379 LWK328379 MGG328379 MQC328379 MZY328379 NJU328379 NTQ328379 ODM328379 ONI328379 OXE328379 PHA328379 PQW328379 QAS328379 QKO328379 QUK328379 REG328379 ROC328379 RXY328379 SHU328379 SRQ328379 TBM328379 TLI328379 TVE328379 UFA328379 UOW328379 UYS328379 VIO328379 VSK328379 WCG328379 WMC328379 WVY328379 Q393918 JM393915 TI393915 ADE393915 ANA393915 AWW393915 BGS393915 BQO393915 CAK393915 CKG393915 CUC393915 DDY393915 DNU393915 DXQ393915 EHM393915 ERI393915 FBE393915 FLA393915 FUW393915 GES393915 GOO393915 GYK393915 HIG393915 HSC393915 IBY393915 ILU393915 IVQ393915 JFM393915 JPI393915 JZE393915 KJA393915 KSW393915 LCS393915 LMO393915 LWK393915 MGG393915 MQC393915 MZY393915 NJU393915 NTQ393915 ODM393915 ONI393915 OXE393915 PHA393915 PQW393915 QAS393915 QKO393915 QUK393915 REG393915 ROC393915 RXY393915 SHU393915 SRQ393915 TBM393915 TLI393915 TVE393915 UFA393915 UOW393915 UYS393915 VIO393915 VSK393915 WCG393915 WMC393915 WVY393915 Q459454 JM459451 TI459451 ADE459451 ANA459451 AWW459451 BGS459451 BQO459451 CAK459451 CKG459451 CUC459451 DDY459451 DNU459451 DXQ459451 EHM459451 ERI459451 FBE459451 FLA459451 FUW459451 GES459451 GOO459451 GYK459451 HIG459451 HSC459451 IBY459451 ILU459451 IVQ459451 JFM459451 JPI459451 JZE459451 KJA459451 KSW459451 LCS459451 LMO459451 LWK459451 MGG459451 MQC459451 MZY459451 NJU459451 NTQ459451 ODM459451 ONI459451 OXE459451 PHA459451 PQW459451 QAS459451 QKO459451 QUK459451 REG459451 ROC459451 RXY459451 SHU459451 SRQ459451 TBM459451 TLI459451 TVE459451 UFA459451 UOW459451 UYS459451 VIO459451 VSK459451 WCG459451 WMC459451 WVY459451 Q524990 JM524987 TI524987 ADE524987 ANA524987 AWW524987 BGS524987 BQO524987 CAK524987 CKG524987 CUC524987 DDY524987 DNU524987 DXQ524987 EHM524987 ERI524987 FBE524987 FLA524987 FUW524987 GES524987 GOO524987 GYK524987 HIG524987 HSC524987 IBY524987 ILU524987 IVQ524987 JFM524987 JPI524987 JZE524987 KJA524987 KSW524987 LCS524987 LMO524987 LWK524987 MGG524987 MQC524987 MZY524987 NJU524987 NTQ524987 ODM524987 ONI524987 OXE524987 PHA524987 PQW524987 QAS524987 QKO524987 QUK524987 REG524987 ROC524987 RXY524987 SHU524987 SRQ524987 TBM524987 TLI524987 TVE524987 UFA524987 UOW524987 UYS524987 VIO524987 VSK524987 WCG524987 WMC524987 WVY524987 Q590526 JM590523 TI590523 ADE590523 ANA590523 AWW590523 BGS590523 BQO590523 CAK590523 CKG590523 CUC590523 DDY590523 DNU590523 DXQ590523 EHM590523 ERI590523 FBE590523 FLA590523 FUW590523 GES590523 GOO590523 GYK590523 HIG590523 HSC590523 IBY590523 ILU590523 IVQ590523 JFM590523 JPI590523 JZE590523 KJA590523 KSW590523 LCS590523 LMO590523 LWK590523 MGG590523 MQC590523 MZY590523 NJU590523 NTQ590523 ODM590523 ONI590523 OXE590523 PHA590523 PQW590523 QAS590523 QKO590523 QUK590523 REG590523 ROC590523 RXY590523 SHU590523 SRQ590523 TBM590523 TLI590523 TVE590523 UFA590523 UOW590523 UYS590523 VIO590523 VSK590523 WCG590523 WMC590523 WVY590523 Q656062 JM656059 TI656059 ADE656059 ANA656059 AWW656059 BGS656059 BQO656059 CAK656059 CKG656059 CUC656059 DDY656059 DNU656059 DXQ656059 EHM656059 ERI656059 FBE656059 FLA656059 FUW656059 GES656059 GOO656059 GYK656059 HIG656059 HSC656059 IBY656059 ILU656059 IVQ656059 JFM656059 JPI656059 JZE656059 KJA656059 KSW656059 LCS656059 LMO656059 LWK656059 MGG656059 MQC656059 MZY656059 NJU656059 NTQ656059 ODM656059 ONI656059 OXE656059 PHA656059 PQW656059 QAS656059 QKO656059 QUK656059 REG656059 ROC656059 RXY656059 SHU656059 SRQ656059 TBM656059 TLI656059 TVE656059 UFA656059 UOW656059 UYS656059 VIO656059 VSK656059 WCG656059 WMC656059 WVY656059 Q721598 JM721595 TI721595 ADE721595 ANA721595 AWW721595 BGS721595 BQO721595 CAK721595 CKG721595 CUC721595 DDY721595 DNU721595 DXQ721595 EHM721595 ERI721595 FBE721595 FLA721595 FUW721595 GES721595 GOO721595 GYK721595 HIG721595 HSC721595 IBY721595 ILU721595 IVQ721595 JFM721595 JPI721595 JZE721595 KJA721595 KSW721595 LCS721595 LMO721595 LWK721595 MGG721595 MQC721595 MZY721595 NJU721595 NTQ721595 ODM721595 ONI721595 OXE721595 PHA721595 PQW721595 QAS721595 QKO721595 QUK721595 REG721595 ROC721595 RXY721595 SHU721595 SRQ721595 TBM721595 TLI721595 TVE721595 UFA721595 UOW721595 UYS721595 VIO721595 VSK721595 WCG721595 WMC721595 WVY721595 Q787134 JM787131 TI787131 ADE787131 ANA787131 AWW787131 BGS787131 BQO787131 CAK787131 CKG787131 CUC787131 DDY787131 DNU787131 DXQ787131 EHM787131 ERI787131 FBE787131 FLA787131 FUW787131 GES787131 GOO787131 GYK787131 HIG787131 HSC787131 IBY787131 ILU787131 IVQ787131 JFM787131 JPI787131 JZE787131 KJA787131 KSW787131 LCS787131 LMO787131 LWK787131 MGG787131 MQC787131 MZY787131 NJU787131 NTQ787131 ODM787131 ONI787131 OXE787131 PHA787131 PQW787131 QAS787131 QKO787131 QUK787131 REG787131 ROC787131 RXY787131 SHU787131 SRQ787131 TBM787131 TLI787131 TVE787131 UFA787131 UOW787131 UYS787131 VIO787131 VSK787131 WCG787131 WMC787131 WVY787131 Q852670 JM852667 TI852667 ADE852667 ANA852667 AWW852667 BGS852667 BQO852667 CAK852667 CKG852667 CUC852667 DDY852667 DNU852667 DXQ852667 EHM852667 ERI852667 FBE852667 FLA852667 FUW852667 GES852667 GOO852667 GYK852667 HIG852667 HSC852667 IBY852667 ILU852667 IVQ852667 JFM852667 JPI852667 JZE852667 KJA852667 KSW852667 LCS852667 LMO852667 LWK852667 MGG852667 MQC852667 MZY852667 NJU852667 NTQ852667 ODM852667 ONI852667 OXE852667 PHA852667 PQW852667 QAS852667 QKO852667 QUK852667 REG852667 ROC852667 RXY852667 SHU852667 SRQ852667 TBM852667 TLI852667 TVE852667 UFA852667 UOW852667 UYS852667 VIO852667 VSK852667 WCG852667 WMC852667 WVY852667 Q918206 JM918203 TI918203 ADE918203 ANA918203 AWW918203 BGS918203 BQO918203 CAK918203 CKG918203 CUC918203 DDY918203 DNU918203 DXQ918203 EHM918203 ERI918203 FBE918203 FLA918203 FUW918203 GES918203 GOO918203 GYK918203 HIG918203 HSC918203 IBY918203 ILU918203 IVQ918203 JFM918203 JPI918203 JZE918203 KJA918203 KSW918203 LCS918203 LMO918203 LWK918203 MGG918203 MQC918203 MZY918203 NJU918203 NTQ918203 ODM918203 ONI918203 OXE918203 PHA918203 PQW918203 QAS918203 QKO918203 QUK918203 REG918203 ROC918203 RXY918203 SHU918203 SRQ918203 TBM918203 TLI918203 TVE918203 UFA918203 UOW918203 UYS918203 VIO918203 VSK918203 WCG918203 WMC918203 WVY918203 Q983742 JM983739 TI983739 ADE983739 ANA983739 AWW983739 BGS983739 BQO983739 CAK983739 CKG983739 CUC983739 DDY983739 DNU983739 DXQ983739 EHM983739 ERI983739 FBE983739 FLA983739 FUW983739 GES983739 GOO983739 GYK983739 HIG983739 HSC983739 IBY983739 ILU983739 IVQ983739 JFM983739 JPI983739 JZE983739 KJA983739 KSW983739 LCS983739 LMO983739 LWK983739 MGG983739 MQC983739 MZY983739 NJU983739 NTQ983739 ODM983739 ONI983739 OXE983739 PHA983739 PQW983739 QAS983739 QKO983739 QUK983739 REG983739 ROC983739 RXY983739 SHU983739 SRQ983739 TBM983739 TLI983739 TVE983739 UFA983739 UOW983739 UYS983739 VIO983739 VSK983739 WCG983739 WMC983739 WVY983739 Q66241:Q66245 JM66238:JM66242 TI66238:TI66242 ADE66238:ADE66242 ANA66238:ANA66242 AWW66238:AWW66242 BGS66238:BGS66242 BQO66238:BQO66242 CAK66238:CAK66242 CKG66238:CKG66242 CUC66238:CUC66242 DDY66238:DDY66242 DNU66238:DNU66242 DXQ66238:DXQ66242 EHM66238:EHM66242 ERI66238:ERI66242 FBE66238:FBE66242 FLA66238:FLA66242 FUW66238:FUW66242 GES66238:GES66242 GOO66238:GOO66242 GYK66238:GYK66242 HIG66238:HIG66242 HSC66238:HSC66242 IBY66238:IBY66242 ILU66238:ILU66242 IVQ66238:IVQ66242 JFM66238:JFM66242 JPI66238:JPI66242 JZE66238:JZE66242 KJA66238:KJA66242 KSW66238:KSW66242 LCS66238:LCS66242 LMO66238:LMO66242 LWK66238:LWK66242 MGG66238:MGG66242 MQC66238:MQC66242 MZY66238:MZY66242 NJU66238:NJU66242 NTQ66238:NTQ66242 ODM66238:ODM66242 ONI66238:ONI66242 OXE66238:OXE66242 PHA66238:PHA66242 PQW66238:PQW66242 QAS66238:QAS66242 QKO66238:QKO66242 QUK66238:QUK66242 REG66238:REG66242 ROC66238:ROC66242 RXY66238:RXY66242 SHU66238:SHU66242 SRQ66238:SRQ66242 TBM66238:TBM66242 TLI66238:TLI66242 TVE66238:TVE66242 UFA66238:UFA66242 UOW66238:UOW66242 UYS66238:UYS66242 VIO66238:VIO66242 VSK66238:VSK66242 WCG66238:WCG66242 WMC66238:WMC66242 WVY66238:WVY66242 Q131777:Q131781 JM131774:JM131778 TI131774:TI131778 ADE131774:ADE131778 ANA131774:ANA131778 AWW131774:AWW131778 BGS131774:BGS131778 BQO131774:BQO131778 CAK131774:CAK131778 CKG131774:CKG131778 CUC131774:CUC131778 DDY131774:DDY131778 DNU131774:DNU131778 DXQ131774:DXQ131778 EHM131774:EHM131778 ERI131774:ERI131778 FBE131774:FBE131778 FLA131774:FLA131778 FUW131774:FUW131778 GES131774:GES131778 GOO131774:GOO131778 GYK131774:GYK131778 HIG131774:HIG131778 HSC131774:HSC131778 IBY131774:IBY131778 ILU131774:ILU131778 IVQ131774:IVQ131778 JFM131774:JFM131778 JPI131774:JPI131778 JZE131774:JZE131778 KJA131774:KJA131778 KSW131774:KSW131778 LCS131774:LCS131778 LMO131774:LMO131778 LWK131774:LWK131778 MGG131774:MGG131778 MQC131774:MQC131778 MZY131774:MZY131778 NJU131774:NJU131778 NTQ131774:NTQ131778 ODM131774:ODM131778 ONI131774:ONI131778 OXE131774:OXE131778 PHA131774:PHA131778 PQW131774:PQW131778 QAS131774:QAS131778 QKO131774:QKO131778 QUK131774:QUK131778 REG131774:REG131778 ROC131774:ROC131778 RXY131774:RXY131778 SHU131774:SHU131778 SRQ131774:SRQ131778 TBM131774:TBM131778 TLI131774:TLI131778 TVE131774:TVE131778 UFA131774:UFA131778 UOW131774:UOW131778 UYS131774:UYS131778 VIO131774:VIO131778 VSK131774:VSK131778 WCG131774:WCG131778 WMC131774:WMC131778 WVY131774:WVY131778 Q197313:Q197317 JM197310:JM197314 TI197310:TI197314 ADE197310:ADE197314 ANA197310:ANA197314 AWW197310:AWW197314 BGS197310:BGS197314 BQO197310:BQO197314 CAK197310:CAK197314 CKG197310:CKG197314 CUC197310:CUC197314 DDY197310:DDY197314 DNU197310:DNU197314 DXQ197310:DXQ197314 EHM197310:EHM197314 ERI197310:ERI197314 FBE197310:FBE197314 FLA197310:FLA197314 FUW197310:FUW197314 GES197310:GES197314 GOO197310:GOO197314 GYK197310:GYK197314 HIG197310:HIG197314 HSC197310:HSC197314 IBY197310:IBY197314 ILU197310:ILU197314 IVQ197310:IVQ197314 JFM197310:JFM197314 JPI197310:JPI197314 JZE197310:JZE197314 KJA197310:KJA197314 KSW197310:KSW197314 LCS197310:LCS197314 LMO197310:LMO197314 LWK197310:LWK197314 MGG197310:MGG197314 MQC197310:MQC197314 MZY197310:MZY197314 NJU197310:NJU197314 NTQ197310:NTQ197314 ODM197310:ODM197314 ONI197310:ONI197314 OXE197310:OXE197314 PHA197310:PHA197314 PQW197310:PQW197314 QAS197310:QAS197314 QKO197310:QKO197314 QUK197310:QUK197314 REG197310:REG197314 ROC197310:ROC197314 RXY197310:RXY197314 SHU197310:SHU197314 SRQ197310:SRQ197314 TBM197310:TBM197314 TLI197310:TLI197314 TVE197310:TVE197314 UFA197310:UFA197314 UOW197310:UOW197314 UYS197310:UYS197314 VIO197310:VIO197314 VSK197310:VSK197314 WCG197310:WCG197314 WMC197310:WMC197314 WVY197310:WVY197314 Q262849:Q262853 JM262846:JM262850 TI262846:TI262850 ADE262846:ADE262850 ANA262846:ANA262850 AWW262846:AWW262850 BGS262846:BGS262850 BQO262846:BQO262850 CAK262846:CAK262850 CKG262846:CKG262850 CUC262846:CUC262850 DDY262846:DDY262850 DNU262846:DNU262850 DXQ262846:DXQ262850 EHM262846:EHM262850 ERI262846:ERI262850 FBE262846:FBE262850 FLA262846:FLA262850 FUW262846:FUW262850 GES262846:GES262850 GOO262846:GOO262850 GYK262846:GYK262850 HIG262846:HIG262850 HSC262846:HSC262850 IBY262846:IBY262850 ILU262846:ILU262850 IVQ262846:IVQ262850 JFM262846:JFM262850 JPI262846:JPI262850 JZE262846:JZE262850 KJA262846:KJA262850 KSW262846:KSW262850 LCS262846:LCS262850 LMO262846:LMO262850 LWK262846:LWK262850 MGG262846:MGG262850 MQC262846:MQC262850 MZY262846:MZY262850 NJU262846:NJU262850 NTQ262846:NTQ262850 ODM262846:ODM262850 ONI262846:ONI262850 OXE262846:OXE262850 PHA262846:PHA262850 PQW262846:PQW262850 QAS262846:QAS262850 QKO262846:QKO262850 QUK262846:QUK262850 REG262846:REG262850 ROC262846:ROC262850 RXY262846:RXY262850 SHU262846:SHU262850 SRQ262846:SRQ262850 TBM262846:TBM262850 TLI262846:TLI262850 TVE262846:TVE262850 UFA262846:UFA262850 UOW262846:UOW262850 UYS262846:UYS262850 VIO262846:VIO262850 VSK262846:VSK262850 WCG262846:WCG262850 WMC262846:WMC262850 WVY262846:WVY262850 Q328385:Q328389 JM328382:JM328386 TI328382:TI328386 ADE328382:ADE328386 ANA328382:ANA328386 AWW328382:AWW328386 BGS328382:BGS328386 BQO328382:BQO328386 CAK328382:CAK328386 CKG328382:CKG328386 CUC328382:CUC328386 DDY328382:DDY328386 DNU328382:DNU328386 DXQ328382:DXQ328386 EHM328382:EHM328386 ERI328382:ERI328386 FBE328382:FBE328386 FLA328382:FLA328386 FUW328382:FUW328386 GES328382:GES328386 GOO328382:GOO328386 GYK328382:GYK328386 HIG328382:HIG328386 HSC328382:HSC328386 IBY328382:IBY328386 ILU328382:ILU328386 IVQ328382:IVQ328386 JFM328382:JFM328386 JPI328382:JPI328386 JZE328382:JZE328386 KJA328382:KJA328386 KSW328382:KSW328386 LCS328382:LCS328386 LMO328382:LMO328386 LWK328382:LWK328386 MGG328382:MGG328386 MQC328382:MQC328386 MZY328382:MZY328386 NJU328382:NJU328386 NTQ328382:NTQ328386 ODM328382:ODM328386 ONI328382:ONI328386 OXE328382:OXE328386 PHA328382:PHA328386 PQW328382:PQW328386 QAS328382:QAS328386 QKO328382:QKO328386 QUK328382:QUK328386 REG328382:REG328386 ROC328382:ROC328386 RXY328382:RXY328386 SHU328382:SHU328386 SRQ328382:SRQ328386 TBM328382:TBM328386 TLI328382:TLI328386 TVE328382:TVE328386 UFA328382:UFA328386 UOW328382:UOW328386 UYS328382:UYS328386 VIO328382:VIO328386 VSK328382:VSK328386 WCG328382:WCG328386 WMC328382:WMC328386 WVY328382:WVY328386 Q393921:Q393925 JM393918:JM393922 TI393918:TI393922 ADE393918:ADE393922 ANA393918:ANA393922 AWW393918:AWW393922 BGS393918:BGS393922 BQO393918:BQO393922 CAK393918:CAK393922 CKG393918:CKG393922 CUC393918:CUC393922 DDY393918:DDY393922 DNU393918:DNU393922 DXQ393918:DXQ393922 EHM393918:EHM393922 ERI393918:ERI393922 FBE393918:FBE393922 FLA393918:FLA393922 FUW393918:FUW393922 GES393918:GES393922 GOO393918:GOO393922 GYK393918:GYK393922 HIG393918:HIG393922 HSC393918:HSC393922 IBY393918:IBY393922 ILU393918:ILU393922 IVQ393918:IVQ393922 JFM393918:JFM393922 JPI393918:JPI393922 JZE393918:JZE393922 KJA393918:KJA393922 KSW393918:KSW393922 LCS393918:LCS393922 LMO393918:LMO393922 LWK393918:LWK393922 MGG393918:MGG393922 MQC393918:MQC393922 MZY393918:MZY393922 NJU393918:NJU393922 NTQ393918:NTQ393922 ODM393918:ODM393922 ONI393918:ONI393922 OXE393918:OXE393922 PHA393918:PHA393922 PQW393918:PQW393922 QAS393918:QAS393922 QKO393918:QKO393922 QUK393918:QUK393922 REG393918:REG393922 ROC393918:ROC393922 RXY393918:RXY393922 SHU393918:SHU393922 SRQ393918:SRQ393922 TBM393918:TBM393922 TLI393918:TLI393922 TVE393918:TVE393922 UFA393918:UFA393922 UOW393918:UOW393922 UYS393918:UYS393922 VIO393918:VIO393922 VSK393918:VSK393922 WCG393918:WCG393922 WMC393918:WMC393922 WVY393918:WVY393922 Q459457:Q459461 JM459454:JM459458 TI459454:TI459458 ADE459454:ADE459458 ANA459454:ANA459458 AWW459454:AWW459458 BGS459454:BGS459458 BQO459454:BQO459458 CAK459454:CAK459458 CKG459454:CKG459458 CUC459454:CUC459458 DDY459454:DDY459458 DNU459454:DNU459458 DXQ459454:DXQ459458 EHM459454:EHM459458 ERI459454:ERI459458 FBE459454:FBE459458 FLA459454:FLA459458 FUW459454:FUW459458 GES459454:GES459458 GOO459454:GOO459458 GYK459454:GYK459458 HIG459454:HIG459458 HSC459454:HSC459458 IBY459454:IBY459458 ILU459454:ILU459458 IVQ459454:IVQ459458 JFM459454:JFM459458 JPI459454:JPI459458 JZE459454:JZE459458 KJA459454:KJA459458 KSW459454:KSW459458 LCS459454:LCS459458 LMO459454:LMO459458 LWK459454:LWK459458 MGG459454:MGG459458 MQC459454:MQC459458 MZY459454:MZY459458 NJU459454:NJU459458 NTQ459454:NTQ459458 ODM459454:ODM459458 ONI459454:ONI459458 OXE459454:OXE459458 PHA459454:PHA459458 PQW459454:PQW459458 QAS459454:QAS459458 QKO459454:QKO459458 QUK459454:QUK459458 REG459454:REG459458 ROC459454:ROC459458 RXY459454:RXY459458 SHU459454:SHU459458 SRQ459454:SRQ459458 TBM459454:TBM459458 TLI459454:TLI459458 TVE459454:TVE459458 UFA459454:UFA459458 UOW459454:UOW459458 UYS459454:UYS459458 VIO459454:VIO459458 VSK459454:VSK459458 WCG459454:WCG459458 WMC459454:WMC459458 WVY459454:WVY459458 Q524993:Q524997 JM524990:JM524994 TI524990:TI524994 ADE524990:ADE524994 ANA524990:ANA524994 AWW524990:AWW524994 BGS524990:BGS524994 BQO524990:BQO524994 CAK524990:CAK524994 CKG524990:CKG524994 CUC524990:CUC524994 DDY524990:DDY524994 DNU524990:DNU524994 DXQ524990:DXQ524994 EHM524990:EHM524994 ERI524990:ERI524994 FBE524990:FBE524994 FLA524990:FLA524994 FUW524990:FUW524994 GES524990:GES524994 GOO524990:GOO524994 GYK524990:GYK524994 HIG524990:HIG524994 HSC524990:HSC524994 IBY524990:IBY524994 ILU524990:ILU524994 IVQ524990:IVQ524994 JFM524990:JFM524994 JPI524990:JPI524994 JZE524990:JZE524994 KJA524990:KJA524994 KSW524990:KSW524994 LCS524990:LCS524994 LMO524990:LMO524994 LWK524990:LWK524994 MGG524990:MGG524994 MQC524990:MQC524994 MZY524990:MZY524994 NJU524990:NJU524994 NTQ524990:NTQ524994 ODM524990:ODM524994 ONI524990:ONI524994 OXE524990:OXE524994 PHA524990:PHA524994 PQW524990:PQW524994 QAS524990:QAS524994 QKO524990:QKO524994 QUK524990:QUK524994 REG524990:REG524994 ROC524990:ROC524994 RXY524990:RXY524994 SHU524990:SHU524994 SRQ524990:SRQ524994 TBM524990:TBM524994 TLI524990:TLI524994 TVE524990:TVE524994 UFA524990:UFA524994 UOW524990:UOW524994 UYS524990:UYS524994 VIO524990:VIO524994 VSK524990:VSK524994 WCG524990:WCG524994 WMC524990:WMC524994 WVY524990:WVY524994 Q590529:Q590533 JM590526:JM590530 TI590526:TI590530 ADE590526:ADE590530 ANA590526:ANA590530 AWW590526:AWW590530 BGS590526:BGS590530 BQO590526:BQO590530 CAK590526:CAK590530 CKG590526:CKG590530 CUC590526:CUC590530 DDY590526:DDY590530 DNU590526:DNU590530 DXQ590526:DXQ590530 EHM590526:EHM590530 ERI590526:ERI590530 FBE590526:FBE590530 FLA590526:FLA590530 FUW590526:FUW590530 GES590526:GES590530 GOO590526:GOO590530 GYK590526:GYK590530 HIG590526:HIG590530 HSC590526:HSC590530 IBY590526:IBY590530 ILU590526:ILU590530 IVQ590526:IVQ590530 JFM590526:JFM590530 JPI590526:JPI590530 JZE590526:JZE590530 KJA590526:KJA590530 KSW590526:KSW590530 LCS590526:LCS590530 LMO590526:LMO590530 LWK590526:LWK590530 MGG590526:MGG590530 MQC590526:MQC590530 MZY590526:MZY590530 NJU590526:NJU590530 NTQ590526:NTQ590530 ODM590526:ODM590530 ONI590526:ONI590530 OXE590526:OXE590530 PHA590526:PHA590530 PQW590526:PQW590530 QAS590526:QAS590530 QKO590526:QKO590530 QUK590526:QUK590530 REG590526:REG590530 ROC590526:ROC590530 RXY590526:RXY590530 SHU590526:SHU590530 SRQ590526:SRQ590530 TBM590526:TBM590530 TLI590526:TLI590530 TVE590526:TVE590530 UFA590526:UFA590530 UOW590526:UOW590530 UYS590526:UYS590530 VIO590526:VIO590530 VSK590526:VSK590530 WCG590526:WCG590530 WMC590526:WMC590530 WVY590526:WVY590530 Q656065:Q656069 JM656062:JM656066 TI656062:TI656066 ADE656062:ADE656066 ANA656062:ANA656066 AWW656062:AWW656066 BGS656062:BGS656066 BQO656062:BQO656066 CAK656062:CAK656066 CKG656062:CKG656066 CUC656062:CUC656066 DDY656062:DDY656066 DNU656062:DNU656066 DXQ656062:DXQ656066 EHM656062:EHM656066 ERI656062:ERI656066 FBE656062:FBE656066 FLA656062:FLA656066 FUW656062:FUW656066 GES656062:GES656066 GOO656062:GOO656066 GYK656062:GYK656066 HIG656062:HIG656066 HSC656062:HSC656066 IBY656062:IBY656066 ILU656062:ILU656066 IVQ656062:IVQ656066 JFM656062:JFM656066 JPI656062:JPI656066 JZE656062:JZE656066 KJA656062:KJA656066 KSW656062:KSW656066 LCS656062:LCS656066 LMO656062:LMO656066 LWK656062:LWK656066 MGG656062:MGG656066 MQC656062:MQC656066 MZY656062:MZY656066 NJU656062:NJU656066 NTQ656062:NTQ656066 ODM656062:ODM656066 ONI656062:ONI656066 OXE656062:OXE656066 PHA656062:PHA656066 PQW656062:PQW656066 QAS656062:QAS656066 QKO656062:QKO656066 QUK656062:QUK656066 REG656062:REG656066 ROC656062:ROC656066 RXY656062:RXY656066 SHU656062:SHU656066 SRQ656062:SRQ656066 TBM656062:TBM656066 TLI656062:TLI656066 TVE656062:TVE656066 UFA656062:UFA656066 UOW656062:UOW656066 UYS656062:UYS656066 VIO656062:VIO656066 VSK656062:VSK656066 WCG656062:WCG656066 WMC656062:WMC656066 WVY656062:WVY656066 Q721601:Q721605 JM721598:JM721602 TI721598:TI721602 ADE721598:ADE721602 ANA721598:ANA721602 AWW721598:AWW721602 BGS721598:BGS721602 BQO721598:BQO721602 CAK721598:CAK721602 CKG721598:CKG721602 CUC721598:CUC721602 DDY721598:DDY721602 DNU721598:DNU721602 DXQ721598:DXQ721602 EHM721598:EHM721602 ERI721598:ERI721602 FBE721598:FBE721602 FLA721598:FLA721602 FUW721598:FUW721602 GES721598:GES721602 GOO721598:GOO721602 GYK721598:GYK721602 HIG721598:HIG721602 HSC721598:HSC721602 IBY721598:IBY721602 ILU721598:ILU721602 IVQ721598:IVQ721602 JFM721598:JFM721602 JPI721598:JPI721602 JZE721598:JZE721602 KJA721598:KJA721602 KSW721598:KSW721602 LCS721598:LCS721602 LMO721598:LMO721602 LWK721598:LWK721602 MGG721598:MGG721602 MQC721598:MQC721602 MZY721598:MZY721602 NJU721598:NJU721602 NTQ721598:NTQ721602 ODM721598:ODM721602 ONI721598:ONI721602 OXE721598:OXE721602 PHA721598:PHA721602 PQW721598:PQW721602 QAS721598:QAS721602 QKO721598:QKO721602 QUK721598:QUK721602 REG721598:REG721602 ROC721598:ROC721602 RXY721598:RXY721602 SHU721598:SHU721602 SRQ721598:SRQ721602 TBM721598:TBM721602 TLI721598:TLI721602 TVE721598:TVE721602 UFA721598:UFA721602 UOW721598:UOW721602 UYS721598:UYS721602 VIO721598:VIO721602 VSK721598:VSK721602 WCG721598:WCG721602 WMC721598:WMC721602 WVY721598:WVY721602 Q787137:Q787141 JM787134:JM787138 TI787134:TI787138 ADE787134:ADE787138 ANA787134:ANA787138 AWW787134:AWW787138 BGS787134:BGS787138 BQO787134:BQO787138 CAK787134:CAK787138 CKG787134:CKG787138 CUC787134:CUC787138 DDY787134:DDY787138 DNU787134:DNU787138 DXQ787134:DXQ787138 EHM787134:EHM787138 ERI787134:ERI787138 FBE787134:FBE787138 FLA787134:FLA787138 FUW787134:FUW787138 GES787134:GES787138 GOO787134:GOO787138 GYK787134:GYK787138 HIG787134:HIG787138 HSC787134:HSC787138 IBY787134:IBY787138 ILU787134:ILU787138 IVQ787134:IVQ787138 JFM787134:JFM787138 JPI787134:JPI787138 JZE787134:JZE787138 KJA787134:KJA787138 KSW787134:KSW787138 LCS787134:LCS787138 LMO787134:LMO787138 LWK787134:LWK787138 MGG787134:MGG787138 MQC787134:MQC787138 MZY787134:MZY787138 NJU787134:NJU787138 NTQ787134:NTQ787138 ODM787134:ODM787138 ONI787134:ONI787138 OXE787134:OXE787138 PHA787134:PHA787138 PQW787134:PQW787138 QAS787134:QAS787138 QKO787134:QKO787138 QUK787134:QUK787138 REG787134:REG787138 ROC787134:ROC787138 RXY787134:RXY787138 SHU787134:SHU787138 SRQ787134:SRQ787138 TBM787134:TBM787138 TLI787134:TLI787138 TVE787134:TVE787138 UFA787134:UFA787138 UOW787134:UOW787138 UYS787134:UYS787138 VIO787134:VIO787138 VSK787134:VSK787138 WCG787134:WCG787138 WMC787134:WMC787138 WVY787134:WVY787138 Q852673:Q852677 JM852670:JM852674 TI852670:TI852674 ADE852670:ADE852674 ANA852670:ANA852674 AWW852670:AWW852674 BGS852670:BGS852674 BQO852670:BQO852674 CAK852670:CAK852674 CKG852670:CKG852674 CUC852670:CUC852674 DDY852670:DDY852674 DNU852670:DNU852674 DXQ852670:DXQ852674 EHM852670:EHM852674 ERI852670:ERI852674 FBE852670:FBE852674 FLA852670:FLA852674 FUW852670:FUW852674 GES852670:GES852674 GOO852670:GOO852674 GYK852670:GYK852674 HIG852670:HIG852674 HSC852670:HSC852674 IBY852670:IBY852674 ILU852670:ILU852674 IVQ852670:IVQ852674 JFM852670:JFM852674 JPI852670:JPI852674 JZE852670:JZE852674 KJA852670:KJA852674 KSW852670:KSW852674 LCS852670:LCS852674 LMO852670:LMO852674 LWK852670:LWK852674 MGG852670:MGG852674 MQC852670:MQC852674 MZY852670:MZY852674 NJU852670:NJU852674 NTQ852670:NTQ852674 ODM852670:ODM852674 ONI852670:ONI852674 OXE852670:OXE852674 PHA852670:PHA852674 PQW852670:PQW852674 QAS852670:QAS852674 QKO852670:QKO852674 QUK852670:QUK852674 REG852670:REG852674 ROC852670:ROC852674 RXY852670:RXY852674 SHU852670:SHU852674 SRQ852670:SRQ852674 TBM852670:TBM852674 TLI852670:TLI852674 TVE852670:TVE852674 UFA852670:UFA852674 UOW852670:UOW852674 UYS852670:UYS852674 VIO852670:VIO852674 VSK852670:VSK852674 WCG852670:WCG852674 WMC852670:WMC852674 WVY852670:WVY852674 Q918209:Q918213 JM918206:JM918210 TI918206:TI918210 ADE918206:ADE918210 ANA918206:ANA918210 AWW918206:AWW918210 BGS918206:BGS918210 BQO918206:BQO918210 CAK918206:CAK918210 CKG918206:CKG918210 CUC918206:CUC918210 DDY918206:DDY918210 DNU918206:DNU918210 DXQ918206:DXQ918210 EHM918206:EHM918210 ERI918206:ERI918210 FBE918206:FBE918210 FLA918206:FLA918210 FUW918206:FUW918210 GES918206:GES918210 GOO918206:GOO918210 GYK918206:GYK918210 HIG918206:HIG918210 HSC918206:HSC918210 IBY918206:IBY918210 ILU918206:ILU918210 IVQ918206:IVQ918210 JFM918206:JFM918210 JPI918206:JPI918210 JZE918206:JZE918210 KJA918206:KJA918210 KSW918206:KSW918210 LCS918206:LCS918210 LMO918206:LMO918210 LWK918206:LWK918210 MGG918206:MGG918210 MQC918206:MQC918210 MZY918206:MZY918210 NJU918206:NJU918210 NTQ918206:NTQ918210 ODM918206:ODM918210 ONI918206:ONI918210 OXE918206:OXE918210 PHA918206:PHA918210 PQW918206:PQW918210 QAS918206:QAS918210 QKO918206:QKO918210 QUK918206:QUK918210 REG918206:REG918210 ROC918206:ROC918210 RXY918206:RXY918210 SHU918206:SHU918210 SRQ918206:SRQ918210 TBM918206:TBM918210 TLI918206:TLI918210 TVE918206:TVE918210 UFA918206:UFA918210 UOW918206:UOW918210 UYS918206:UYS918210 VIO918206:VIO918210 VSK918206:VSK918210 WCG918206:WCG918210 WMC918206:WMC918210 WVY918206:WVY918210 Q983745:Q983749 JM983742:JM983746 TI983742:TI983746 ADE983742:ADE983746 ANA983742:ANA983746 AWW983742:AWW983746 BGS983742:BGS983746 BQO983742:BQO983746 CAK983742:CAK983746 CKG983742:CKG983746 CUC983742:CUC983746 DDY983742:DDY983746 DNU983742:DNU983746 DXQ983742:DXQ983746 EHM983742:EHM983746 ERI983742:ERI983746 FBE983742:FBE983746 FLA983742:FLA983746 FUW983742:FUW983746 GES983742:GES983746 GOO983742:GOO983746 GYK983742:GYK983746 HIG983742:HIG983746 HSC983742:HSC983746 IBY983742:IBY983746 ILU983742:ILU983746 IVQ983742:IVQ983746 JFM983742:JFM983746 JPI983742:JPI983746 JZE983742:JZE983746 KJA983742:KJA983746 KSW983742:KSW983746 LCS983742:LCS983746 LMO983742:LMO983746 LWK983742:LWK983746 MGG983742:MGG983746 MQC983742:MQC983746 MZY983742:MZY983746 NJU983742:NJU983746 NTQ983742:NTQ983746 ODM983742:ODM983746 ONI983742:ONI983746 OXE983742:OXE983746 PHA983742:PHA983746 PQW983742:PQW983746 QAS983742:QAS983746 QKO983742:QKO983746 QUK983742:QUK983746 REG983742:REG983746 ROC983742:ROC983746 RXY983742:RXY983746 SHU983742:SHU983746 SRQ983742:SRQ983746 TBM983742:TBM983746 TLI983742:TLI983746 TVE983742:TVE983746 UFA983742:UFA983746 UOW983742:UOW983746 UYS983742:UYS983746 VIO983742:VIO983746 VSK983742:VSK983746 WCG983742:WCG983746 WMC983742:WMC983746 WVY983742:WVY983746" xr:uid="{BBD9A114-15BE-41CD-AA69-8493C7A5CA40}"/>
  </dataValidations>
  <hyperlinks>
    <hyperlink ref="B3" location="Content!A1" display="Content (Inhaltsverzeichnis)" xr:uid="{6D80E692-CFBC-48BD-B6C2-75B9FDEB47C7}"/>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80942-84B2-4C8A-A3E8-0FB5E5D8FD3A}">
  <dimension ref="A1:P223"/>
  <sheetViews>
    <sheetView workbookViewId="0"/>
  </sheetViews>
  <sheetFormatPr baseColWidth="10" defaultRowHeight="15" x14ac:dyDescent="0.25"/>
  <cols>
    <col min="2" max="2" width="26.7109375" style="1056" customWidth="1"/>
    <col min="3" max="3" width="24.85546875" style="285" customWidth="1"/>
    <col min="4" max="4" width="29.7109375" customWidth="1"/>
    <col min="5" max="5" width="17.7109375" style="643" customWidth="1"/>
    <col min="6" max="6" width="17.28515625" style="1036" customWidth="1"/>
    <col min="7" max="7" width="54.85546875" customWidth="1"/>
    <col min="8" max="8" width="38.28515625" style="1036" customWidth="1"/>
    <col min="9" max="9" width="27.5703125" customWidth="1"/>
    <col min="10" max="10" width="32.28515625" customWidth="1"/>
  </cols>
  <sheetData>
    <row r="1" spans="1:16" s="58" customFormat="1" ht="8.25" customHeight="1" x14ac:dyDescent="0.2">
      <c r="A1" s="153"/>
      <c r="B1" s="1055"/>
      <c r="C1" s="1016"/>
      <c r="D1" s="27"/>
      <c r="E1" s="1037"/>
      <c r="F1" s="1035"/>
      <c r="G1" s="27"/>
      <c r="H1" s="1035"/>
      <c r="I1" s="211"/>
      <c r="J1" s="27"/>
      <c r="K1" s="27"/>
      <c r="L1" s="27"/>
      <c r="M1" s="27"/>
      <c r="N1" s="27"/>
      <c r="O1" s="27"/>
      <c r="P1" s="27"/>
    </row>
    <row r="2" spans="1:16" s="58" customFormat="1" ht="50.25" customHeight="1" x14ac:dyDescent="0.2">
      <c r="B2" s="1468" t="s">
        <v>3814</v>
      </c>
      <c r="C2" s="1468"/>
      <c r="D2" s="1468"/>
      <c r="E2" s="1468"/>
      <c r="F2" s="1468"/>
      <c r="G2" s="1468"/>
      <c r="H2" s="1468"/>
      <c r="I2" s="1468"/>
      <c r="J2" s="1468"/>
      <c r="K2" s="1468"/>
      <c r="L2" s="317"/>
      <c r="M2" s="317"/>
      <c r="N2" s="317"/>
      <c r="O2" s="317"/>
      <c r="P2" s="317"/>
    </row>
    <row r="3" spans="1:16" s="1" customFormat="1" ht="16.5" customHeight="1" x14ac:dyDescent="0.25">
      <c r="B3" s="345" t="s">
        <v>843</v>
      </c>
      <c r="C3"/>
      <c r="D3"/>
      <c r="E3"/>
      <c r="F3"/>
      <c r="G3"/>
      <c r="H3" s="155"/>
      <c r="I3" s="155"/>
      <c r="J3" s="155"/>
      <c r="K3" s="156"/>
      <c r="L3"/>
      <c r="M3"/>
      <c r="N3"/>
    </row>
    <row r="17" spans="6:9" ht="143.25" customHeight="1" x14ac:dyDescent="0.25">
      <c r="F17" s="1017" t="s">
        <v>3460</v>
      </c>
      <c r="G17" s="1079" t="s">
        <v>3544</v>
      </c>
      <c r="H17" s="968" t="s">
        <v>103</v>
      </c>
      <c r="I17" s="968"/>
    </row>
    <row r="18" spans="6:9" x14ac:dyDescent="0.25">
      <c r="G18" s="968"/>
    </row>
    <row r="19" spans="6:9" x14ac:dyDescent="0.25">
      <c r="G19" s="968"/>
    </row>
    <row r="20" spans="6:9" x14ac:dyDescent="0.25">
      <c r="G20" s="968"/>
    </row>
    <row r="21" spans="6:9" ht="225" customHeight="1" x14ac:dyDescent="0.25">
      <c r="G21" s="968"/>
      <c r="H21" s="968"/>
    </row>
    <row r="22" spans="6:9" x14ac:dyDescent="0.25">
      <c r="G22" s="968"/>
    </row>
    <row r="23" spans="6:9" x14ac:dyDescent="0.25">
      <c r="G23" s="968"/>
    </row>
    <row r="24" spans="6:9" x14ac:dyDescent="0.25">
      <c r="G24" s="299"/>
    </row>
    <row r="25" spans="6:9" x14ac:dyDescent="0.25">
      <c r="G25" s="1053"/>
    </row>
    <row r="26" spans="6:9" x14ac:dyDescent="0.25">
      <c r="G26" s="299"/>
    </row>
    <row r="27" spans="6:9" x14ac:dyDescent="0.25">
      <c r="G27" s="299"/>
    </row>
    <row r="28" spans="6:9" x14ac:dyDescent="0.25">
      <c r="G28" s="299"/>
    </row>
    <row r="29" spans="6:9" x14ac:dyDescent="0.25">
      <c r="G29" s="299"/>
    </row>
    <row r="30" spans="6:9" x14ac:dyDescent="0.25">
      <c r="G30" s="299"/>
    </row>
    <row r="31" spans="6:9" x14ac:dyDescent="0.25">
      <c r="G31" s="299"/>
    </row>
    <row r="32" spans="6:9" x14ac:dyDescent="0.25">
      <c r="G32" s="299"/>
    </row>
    <row r="33" spans="2:7" x14ac:dyDescent="0.25">
      <c r="G33" s="299"/>
    </row>
    <row r="34" spans="2:7" x14ac:dyDescent="0.25">
      <c r="G34" s="299"/>
    </row>
    <row r="35" spans="2:7" x14ac:dyDescent="0.25">
      <c r="G35" s="299"/>
    </row>
    <row r="36" spans="2:7" x14ac:dyDescent="0.25">
      <c r="G36" s="299"/>
    </row>
    <row r="37" spans="2:7" x14ac:dyDescent="0.25">
      <c r="G37" s="1050"/>
    </row>
    <row r="38" spans="2:7" x14ac:dyDescent="0.25">
      <c r="G38" s="1050"/>
    </row>
    <row r="39" spans="2:7" x14ac:dyDescent="0.25">
      <c r="G39" s="1050"/>
    </row>
    <row r="40" spans="2:7" x14ac:dyDescent="0.25">
      <c r="G40" s="1050"/>
    </row>
    <row r="41" spans="2:7" x14ac:dyDescent="0.25">
      <c r="G41" s="1050"/>
    </row>
    <row r="42" spans="2:7" x14ac:dyDescent="0.25">
      <c r="G42" s="1050"/>
    </row>
    <row r="43" spans="2:7" x14ac:dyDescent="0.25">
      <c r="G43" s="1050"/>
    </row>
    <row r="44" spans="2:7" x14ac:dyDescent="0.25">
      <c r="G44" s="1050"/>
    </row>
    <row r="45" spans="2:7" x14ac:dyDescent="0.25">
      <c r="G45" s="1050"/>
    </row>
    <row r="46" spans="2:7" x14ac:dyDescent="0.25">
      <c r="G46" s="1050"/>
    </row>
    <row r="47" spans="2:7" x14ac:dyDescent="0.25">
      <c r="B47" s="719" t="s">
        <v>3507</v>
      </c>
      <c r="C47" s="254"/>
      <c r="D47" s="58"/>
      <c r="G47" s="968"/>
    </row>
    <row r="48" spans="2:7" ht="15.75" thickBot="1" x14ac:dyDescent="0.3">
      <c r="B48" s="1055"/>
      <c r="C48" s="254"/>
      <c r="D48" s="58"/>
    </row>
    <row r="49" spans="2:10" s="139" customFormat="1" ht="15.75" customHeight="1" thickBot="1" x14ac:dyDescent="0.25">
      <c r="B49" s="1058" t="s">
        <v>3510</v>
      </c>
      <c r="C49" s="3682" t="s">
        <v>3511</v>
      </c>
      <c r="D49" s="3682"/>
      <c r="E49" s="3685" t="s">
        <v>3509</v>
      </c>
      <c r="F49" s="3685"/>
      <c r="G49" s="3686"/>
    </row>
    <row r="50" spans="2:10" ht="43.5" thickBot="1" x14ac:dyDescent="0.3">
      <c r="B50" s="1070" t="s">
        <v>3508</v>
      </c>
      <c r="C50" s="3688" t="s">
        <v>3790</v>
      </c>
      <c r="D50" s="3688"/>
      <c r="E50" s="3690"/>
      <c r="F50" s="3690"/>
      <c r="G50" s="3690"/>
      <c r="H50"/>
    </row>
    <row r="51" spans="2:10" ht="42.75" x14ac:dyDescent="0.25">
      <c r="B51" s="1090" t="s">
        <v>3508</v>
      </c>
      <c r="C51" s="3689" t="s">
        <v>3537</v>
      </c>
      <c r="D51" s="3689"/>
      <c r="E51" s="3687" t="s">
        <v>3538</v>
      </c>
      <c r="F51" s="3687"/>
      <c r="G51" s="3687"/>
      <c r="H51" s="640"/>
    </row>
    <row r="52" spans="2:10" ht="30" customHeight="1" x14ac:dyDescent="0.25">
      <c r="B52" s="3669" t="s">
        <v>3516</v>
      </c>
      <c r="C52" s="3691" t="s">
        <v>3791</v>
      </c>
      <c r="D52" s="3691"/>
      <c r="E52" s="1457" t="s">
        <v>3514</v>
      </c>
      <c r="F52" s="1457"/>
      <c r="G52" s="469" t="s">
        <v>838</v>
      </c>
      <c r="H52" s="1086" t="s">
        <v>3539</v>
      </c>
      <c r="I52" s="1080"/>
      <c r="J52" s="1080"/>
    </row>
    <row r="53" spans="2:10" ht="28.5" customHeight="1" x14ac:dyDescent="0.25">
      <c r="B53" s="3669"/>
      <c r="C53" s="3691"/>
      <c r="D53" s="3691"/>
      <c r="E53" s="1457" t="s">
        <v>3512</v>
      </c>
      <c r="F53" s="1457"/>
      <c r="G53" s="1088" t="s">
        <v>3513</v>
      </c>
      <c r="H53" s="1087"/>
      <c r="I53" s="1054"/>
      <c r="J53" s="1054"/>
    </row>
    <row r="54" spans="2:10" ht="28.5" customHeight="1" x14ac:dyDescent="0.25">
      <c r="B54" s="3669"/>
      <c r="C54" s="3691"/>
      <c r="D54" s="3691"/>
      <c r="E54" s="1457" t="s">
        <v>3517</v>
      </c>
      <c r="F54" s="1457"/>
      <c r="G54" s="1088" t="s">
        <v>544</v>
      </c>
      <c r="H54"/>
      <c r="I54" s="1054"/>
      <c r="J54" s="1054"/>
    </row>
    <row r="55" spans="2:10" x14ac:dyDescent="0.25">
      <c r="B55" s="3669"/>
      <c r="C55" s="3691"/>
      <c r="D55" s="3691"/>
      <c r="E55" s="1135" t="s">
        <v>3587</v>
      </c>
      <c r="F55" s="1021"/>
      <c r="G55" s="1073" t="s">
        <v>338</v>
      </c>
      <c r="H55" s="1089"/>
    </row>
    <row r="56" spans="2:10" ht="22.5" x14ac:dyDescent="0.25">
      <c r="B56" s="3669"/>
      <c r="C56" s="3691"/>
      <c r="D56" s="3691"/>
      <c r="E56" s="3656" t="s">
        <v>3515</v>
      </c>
      <c r="F56" s="3656"/>
      <c r="G56" s="1142" t="s">
        <v>3588</v>
      </c>
      <c r="H56" s="1036" t="s">
        <v>837</v>
      </c>
    </row>
    <row r="57" spans="2:10" ht="22.5" x14ac:dyDescent="0.25">
      <c r="B57" s="3669"/>
      <c r="C57" s="3691"/>
      <c r="D57" s="3691"/>
      <c r="E57" s="3656" t="s">
        <v>3515</v>
      </c>
      <c r="F57" s="3656"/>
      <c r="G57" s="1142" t="s">
        <v>3589</v>
      </c>
      <c r="H57" s="1136"/>
      <c r="I57" s="1036" t="s">
        <v>3545</v>
      </c>
    </row>
    <row r="58" spans="2:10" x14ac:dyDescent="0.25">
      <c r="B58" s="1140"/>
      <c r="C58" s="1141"/>
      <c r="D58" s="1141"/>
      <c r="E58" s="1088"/>
      <c r="F58" s="1088" t="s">
        <v>3209</v>
      </c>
      <c r="G58" s="469">
        <v>0</v>
      </c>
      <c r="H58" s="1136"/>
    </row>
    <row r="59" spans="2:10" x14ac:dyDescent="0.25">
      <c r="E59" s="1457"/>
      <c r="F59" s="1457"/>
      <c r="G59" s="1073"/>
    </row>
    <row r="62" spans="2:10" x14ac:dyDescent="0.25">
      <c r="B62" s="1057" t="s">
        <v>3505</v>
      </c>
      <c r="C62" s="1049" t="s">
        <v>3506</v>
      </c>
    </row>
    <row r="63" spans="2:10" x14ac:dyDescent="0.25">
      <c r="B63" s="1036"/>
    </row>
    <row r="64" spans="2:10" ht="15.75" thickBot="1" x14ac:dyDescent="0.3"/>
    <row r="65" spans="2:10" s="139" customFormat="1" ht="15.75" thickBot="1" x14ac:dyDescent="0.25">
      <c r="B65" s="1058" t="s">
        <v>3430</v>
      </c>
      <c r="C65" s="1015" t="s">
        <v>3440</v>
      </c>
      <c r="D65" s="1117" t="s">
        <v>2528</v>
      </c>
      <c r="E65" s="1118"/>
      <c r="F65" s="1118"/>
      <c r="G65" s="1119"/>
      <c r="H65" s="1038" t="s">
        <v>3442</v>
      </c>
      <c r="I65" s="1014"/>
      <c r="J65" s="318"/>
    </row>
    <row r="66" spans="2:10" s="139" customFormat="1" ht="45" x14ac:dyDescent="0.2">
      <c r="B66" s="3683" t="s">
        <v>3439</v>
      </c>
      <c r="C66" s="3683" t="s">
        <v>3439</v>
      </c>
      <c r="D66" s="1059"/>
      <c r="E66" s="1059" t="s">
        <v>3503</v>
      </c>
      <c r="F66" s="1059"/>
      <c r="G66" s="1022"/>
      <c r="H66" s="1048"/>
      <c r="I66" s="1014"/>
      <c r="J66" s="318"/>
    </row>
    <row r="67" spans="2:10" s="139" customFormat="1" ht="87.75" customHeight="1" thickBot="1" x14ac:dyDescent="0.25">
      <c r="B67" s="3680"/>
      <c r="C67" s="3680"/>
      <c r="D67" s="1060"/>
      <c r="E67" s="908" t="s">
        <v>3502</v>
      </c>
      <c r="F67" s="908"/>
      <c r="G67" s="1047"/>
      <c r="H67" s="1062"/>
      <c r="I67" s="1014"/>
      <c r="J67" s="318"/>
    </row>
    <row r="68" spans="2:10" s="139" customFormat="1" ht="15.75" customHeight="1" thickBot="1" x14ac:dyDescent="0.25">
      <c r="B68" s="3684"/>
      <c r="C68" s="3684"/>
      <c r="D68" s="1120" t="s">
        <v>3504</v>
      </c>
      <c r="E68" s="1121"/>
      <c r="F68" s="1121"/>
      <c r="G68" s="1063"/>
      <c r="H68" s="1064"/>
      <c r="I68" s="1014"/>
      <c r="J68" s="318"/>
    </row>
    <row r="69" spans="2:10" s="139" customFormat="1" ht="15.75" thickBot="1" x14ac:dyDescent="0.25">
      <c r="B69" s="1042" t="s">
        <v>3792</v>
      </c>
      <c r="C69" s="1045" t="s">
        <v>3792</v>
      </c>
      <c r="D69" s="1109" t="s">
        <v>3793</v>
      </c>
      <c r="E69" s="1109"/>
      <c r="F69" s="1109"/>
      <c r="G69" s="1063"/>
      <c r="H69" s="1065"/>
      <c r="I69" s="1014"/>
      <c r="J69" s="318"/>
    </row>
    <row r="70" spans="2:10" s="139" customFormat="1" ht="15.75" thickBot="1" x14ac:dyDescent="0.25">
      <c r="B70" s="1042" t="s">
        <v>3438</v>
      </c>
      <c r="C70" s="1045" t="s">
        <v>3438</v>
      </c>
      <c r="D70" s="1111" t="s">
        <v>3110</v>
      </c>
      <c r="E70" s="1111"/>
      <c r="F70" s="1111"/>
      <c r="G70" s="1063"/>
      <c r="H70" s="1065"/>
      <c r="I70" s="1014"/>
      <c r="J70" s="318"/>
    </row>
    <row r="71" spans="2:10" s="139" customFormat="1" ht="15.75" customHeight="1" thickBot="1" x14ac:dyDescent="0.25">
      <c r="B71" s="1042" t="s">
        <v>3437</v>
      </c>
      <c r="C71" s="1045" t="s">
        <v>3437</v>
      </c>
      <c r="D71" s="1111" t="s">
        <v>3474</v>
      </c>
      <c r="E71" s="1111"/>
      <c r="F71" s="1111"/>
      <c r="G71" s="1063"/>
      <c r="H71" s="1065"/>
      <c r="I71" s="1014"/>
      <c r="J71" s="318"/>
    </row>
    <row r="72" spans="2:10" s="139" customFormat="1" ht="15.75" thickBot="1" x14ac:dyDescent="0.25">
      <c r="B72" s="1042" t="s">
        <v>3436</v>
      </c>
      <c r="C72" s="1045" t="s">
        <v>3436</v>
      </c>
      <c r="D72" s="1111" t="s">
        <v>3794</v>
      </c>
      <c r="E72" s="1111"/>
      <c r="F72" s="1111"/>
      <c r="G72" s="1063"/>
      <c r="H72" s="1066"/>
      <c r="I72" s="1014"/>
      <c r="J72" s="318"/>
    </row>
    <row r="73" spans="2:10" ht="15.75" thickBot="1" x14ac:dyDescent="0.3">
      <c r="B73" s="1042" t="s">
        <v>3429</v>
      </c>
      <c r="C73" s="1045" t="s">
        <v>3429</v>
      </c>
      <c r="D73" s="1111" t="s">
        <v>3795</v>
      </c>
      <c r="E73" s="1111"/>
      <c r="F73" s="1111"/>
      <c r="G73" s="1063"/>
      <c r="H73" s="1066"/>
    </row>
    <row r="74" spans="2:10" ht="15.75" thickBot="1" x14ac:dyDescent="0.3">
      <c r="B74" s="1042" t="s">
        <v>3428</v>
      </c>
      <c r="C74" s="1045" t="s">
        <v>3428</v>
      </c>
      <c r="D74" s="1111" t="s">
        <v>3796</v>
      </c>
      <c r="E74" s="1111"/>
      <c r="F74" s="1111"/>
      <c r="G74" s="1063"/>
      <c r="H74" s="1066"/>
    </row>
    <row r="75" spans="2:10" ht="15.75" thickBot="1" x14ac:dyDescent="0.3">
      <c r="B75" s="1042" t="s">
        <v>3431</v>
      </c>
      <c r="C75" s="1045" t="s">
        <v>3431</v>
      </c>
      <c r="D75" s="1111" t="s">
        <v>3797</v>
      </c>
      <c r="E75" s="1111"/>
      <c r="F75" s="1111"/>
      <c r="G75" s="1063"/>
      <c r="H75" s="1066"/>
    </row>
    <row r="76" spans="2:10" ht="32.25" customHeight="1" x14ac:dyDescent="0.25">
      <c r="B76" s="1410" t="s">
        <v>3432</v>
      </c>
      <c r="C76" s="3655" t="s">
        <v>3432</v>
      </c>
      <c r="D76" s="3661"/>
      <c r="E76" s="1849" t="s">
        <v>3798</v>
      </c>
      <c r="F76" s="3681"/>
      <c r="G76" s="1041"/>
      <c r="H76" s="1022"/>
    </row>
    <row r="77" spans="2:10" ht="36" customHeight="1" x14ac:dyDescent="0.25">
      <c r="B77" s="1410"/>
      <c r="C77" s="3655"/>
      <c r="D77" s="3661"/>
      <c r="E77" s="1629" t="s">
        <v>3799</v>
      </c>
      <c r="F77" s="1633"/>
      <c r="G77" s="1020"/>
      <c r="H77" s="1021"/>
    </row>
    <row r="78" spans="2:10" ht="14.25" customHeight="1" thickBot="1" x14ac:dyDescent="0.3">
      <c r="B78" s="1410"/>
      <c r="C78" s="3655"/>
      <c r="D78" s="1120" t="s">
        <v>3473</v>
      </c>
      <c r="E78" s="1121"/>
      <c r="F78" s="1122"/>
      <c r="G78" s="1019"/>
      <c r="H78" s="1026"/>
    </row>
    <row r="79" spans="2:10" ht="16.5" customHeight="1" x14ac:dyDescent="0.25">
      <c r="B79" s="3677"/>
      <c r="C79" s="3680"/>
      <c r="D79" s="1123" t="s">
        <v>2500</v>
      </c>
      <c r="E79" s="1124"/>
      <c r="F79" s="1125"/>
      <c r="G79" s="1051"/>
      <c r="H79" s="1047"/>
    </row>
    <row r="80" spans="2:10" ht="92.25" customHeight="1" x14ac:dyDescent="0.25">
      <c r="B80" s="3677"/>
      <c r="C80" s="3680"/>
      <c r="D80" s="1060"/>
      <c r="E80" s="30" t="s">
        <v>496</v>
      </c>
      <c r="F80" s="1081" t="s">
        <v>1025</v>
      </c>
      <c r="G80" s="1051" t="s">
        <v>3541</v>
      </c>
      <c r="H80" s="1051"/>
    </row>
    <row r="81" spans="2:13" ht="39.75" customHeight="1" x14ac:dyDescent="0.25">
      <c r="B81" s="3677"/>
      <c r="C81" s="3680"/>
      <c r="D81" s="138"/>
      <c r="E81" s="30" t="s">
        <v>498</v>
      </c>
      <c r="F81" s="30" t="s">
        <v>3461</v>
      </c>
      <c r="G81" s="1051"/>
      <c r="H81" s="1051"/>
    </row>
    <row r="82" spans="2:13" ht="27.75" customHeight="1" thickBot="1" x14ac:dyDescent="0.3">
      <c r="B82" s="3677"/>
      <c r="C82" s="3680"/>
      <c r="D82" s="1111" t="s">
        <v>3540</v>
      </c>
      <c r="E82" s="1111"/>
      <c r="F82" s="1111"/>
      <c r="G82" s="1051"/>
      <c r="H82" s="1061"/>
    </row>
    <row r="83" spans="2:13" ht="39" customHeight="1" x14ac:dyDescent="0.25">
      <c r="B83" s="3677"/>
      <c r="C83" s="3680"/>
      <c r="D83" s="2348"/>
      <c r="E83" s="346" t="s">
        <v>3495</v>
      </c>
      <c r="F83" s="1027" t="s">
        <v>3475</v>
      </c>
      <c r="G83" s="194"/>
      <c r="H83" s="1022" t="s">
        <v>3455</v>
      </c>
      <c r="I83" s="968"/>
      <c r="J83" s="1017"/>
      <c r="K83" s="1017"/>
      <c r="L83" s="1017"/>
      <c r="M83" s="1017"/>
    </row>
    <row r="84" spans="2:13" ht="33.75" x14ac:dyDescent="0.25">
      <c r="B84" s="3677"/>
      <c r="C84" s="3680"/>
      <c r="D84" s="2348"/>
      <c r="E84" s="30" t="s">
        <v>3494</v>
      </c>
      <c r="F84" s="73" t="s">
        <v>646</v>
      </c>
      <c r="G84" s="30"/>
      <c r="H84" s="1021"/>
      <c r="I84" s="968"/>
      <c r="J84" s="1017"/>
      <c r="K84" s="1017"/>
      <c r="L84" s="1017"/>
      <c r="M84" s="1017"/>
    </row>
    <row r="85" spans="2:13" ht="33.75" x14ac:dyDescent="0.25">
      <c r="B85" s="3677"/>
      <c r="C85" s="3680"/>
      <c r="D85" s="3660"/>
      <c r="E85" s="30" t="s">
        <v>498</v>
      </c>
      <c r="F85" s="30" t="s">
        <v>3461</v>
      </c>
      <c r="G85" s="30"/>
      <c r="H85" s="1021"/>
      <c r="I85" s="968"/>
      <c r="J85" s="1017"/>
      <c r="K85" s="1017"/>
      <c r="L85" s="1017"/>
      <c r="M85" s="1017"/>
    </row>
    <row r="86" spans="2:13" ht="37.5" customHeight="1" thickBot="1" x14ac:dyDescent="0.3">
      <c r="B86" s="3677"/>
      <c r="C86" s="3680"/>
      <c r="D86" s="1111" t="s">
        <v>3445</v>
      </c>
      <c r="E86" s="1111"/>
      <c r="F86" s="1111"/>
      <c r="G86" s="1018" t="s">
        <v>3446</v>
      </c>
      <c r="H86" s="1026" t="s">
        <v>3449</v>
      </c>
      <c r="I86" s="968"/>
      <c r="J86" s="1017"/>
      <c r="K86" s="1017"/>
      <c r="L86" s="1017"/>
      <c r="M86" s="1017"/>
    </row>
    <row r="87" spans="2:13" ht="37.5" customHeight="1" x14ac:dyDescent="0.25">
      <c r="B87" s="3677"/>
      <c r="C87" s="3680"/>
      <c r="D87" s="2319"/>
      <c r="E87" s="346" t="s">
        <v>3495</v>
      </c>
      <c r="F87" s="1027" t="s">
        <v>3475</v>
      </c>
      <c r="G87" s="908"/>
      <c r="H87" s="1022" t="s">
        <v>3456</v>
      </c>
      <c r="I87" s="968"/>
      <c r="J87" s="1017"/>
      <c r="K87" s="1017"/>
      <c r="L87" s="1017"/>
      <c r="M87" s="1017"/>
    </row>
    <row r="88" spans="2:13" ht="37.5" customHeight="1" x14ac:dyDescent="0.25">
      <c r="B88" s="3677"/>
      <c r="C88" s="3680"/>
      <c r="D88" s="2348"/>
      <c r="E88" s="30" t="s">
        <v>3494</v>
      </c>
      <c r="F88" s="73" t="s">
        <v>103</v>
      </c>
      <c r="G88" s="30"/>
      <c r="H88" s="1021"/>
      <c r="I88" s="968"/>
      <c r="J88" s="1017"/>
      <c r="K88" s="1017"/>
      <c r="L88" s="1017"/>
      <c r="M88" s="1017"/>
    </row>
    <row r="89" spans="2:13" ht="37.5" customHeight="1" x14ac:dyDescent="0.25">
      <c r="B89" s="3677"/>
      <c r="C89" s="3680"/>
      <c r="D89" s="3660"/>
      <c r="E89" s="30" t="s">
        <v>498</v>
      </c>
      <c r="F89" s="30" t="s">
        <v>3461</v>
      </c>
      <c r="G89" s="30"/>
      <c r="H89" s="1021"/>
      <c r="I89" s="968"/>
      <c r="J89" s="1017"/>
      <c r="K89" s="1017"/>
      <c r="L89" s="1017"/>
      <c r="M89" s="1017"/>
    </row>
    <row r="90" spans="2:13" ht="37.5" customHeight="1" thickBot="1" x14ac:dyDescent="0.3">
      <c r="B90" s="3677"/>
      <c r="C90" s="3680"/>
      <c r="D90" s="1110" t="s">
        <v>3448</v>
      </c>
      <c r="E90" s="1111"/>
      <c r="F90" s="1111"/>
      <c r="G90" s="1018" t="s">
        <v>3446</v>
      </c>
      <c r="H90" s="1019"/>
      <c r="I90" s="968"/>
      <c r="J90" s="1017"/>
      <c r="K90" s="1017"/>
      <c r="L90" s="1017"/>
      <c r="M90" s="1017"/>
    </row>
    <row r="91" spans="2:13" ht="33" customHeight="1" x14ac:dyDescent="0.25">
      <c r="B91" s="3677"/>
      <c r="C91" s="3680"/>
      <c r="D91" s="2329"/>
      <c r="E91" s="30" t="s">
        <v>3497</v>
      </c>
      <c r="F91" s="73" t="s">
        <v>0</v>
      </c>
      <c r="G91" s="908"/>
      <c r="H91" s="1022" t="s">
        <v>3458</v>
      </c>
      <c r="I91" s="968"/>
      <c r="J91" s="1017"/>
      <c r="K91" s="1017"/>
      <c r="L91" s="1017"/>
      <c r="M91" s="1017"/>
    </row>
    <row r="92" spans="2:13" ht="33.75" x14ac:dyDescent="0.25">
      <c r="B92" s="3677"/>
      <c r="C92" s="3680"/>
      <c r="D92" s="2331"/>
      <c r="E92" s="30" t="s">
        <v>3496</v>
      </c>
      <c r="F92" s="73" t="s">
        <v>3476</v>
      </c>
      <c r="G92" s="30"/>
      <c r="H92" s="1021"/>
      <c r="I92" s="968"/>
      <c r="J92" s="1017"/>
      <c r="K92" s="1017"/>
      <c r="L92" s="1017"/>
      <c r="M92" s="1017"/>
    </row>
    <row r="93" spans="2:13" ht="33.75" x14ac:dyDescent="0.25">
      <c r="B93" s="3677"/>
      <c r="C93" s="3680"/>
      <c r="D93" s="2333"/>
      <c r="E93" s="30" t="s">
        <v>450</v>
      </c>
      <c r="F93" s="30" t="s">
        <v>3461</v>
      </c>
      <c r="G93" s="30"/>
      <c r="H93" s="1021"/>
      <c r="I93" s="968"/>
      <c r="J93" s="1017"/>
      <c r="K93" s="1017"/>
      <c r="L93" s="1017"/>
      <c r="M93" s="1017"/>
    </row>
    <row r="94" spans="2:13" ht="60" customHeight="1" thickBot="1" x14ac:dyDescent="0.3">
      <c r="B94" s="3677"/>
      <c r="C94" s="3680"/>
      <c r="D94" s="1165" t="s">
        <v>3600</v>
      </c>
      <c r="E94" s="1165"/>
      <c r="F94" s="1165"/>
      <c r="G94" s="1018" t="s">
        <v>3457</v>
      </c>
      <c r="H94" s="1026" t="s">
        <v>3449</v>
      </c>
      <c r="I94" s="968" t="s">
        <v>3499</v>
      </c>
      <c r="J94" s="1017"/>
      <c r="K94" s="1017"/>
      <c r="L94" s="1017"/>
      <c r="M94" s="1017"/>
    </row>
    <row r="95" spans="2:13" ht="36" customHeight="1" x14ac:dyDescent="0.25">
      <c r="B95" s="3677"/>
      <c r="C95" s="3680"/>
      <c r="D95" s="2319"/>
      <c r="E95" s="30" t="s">
        <v>3497</v>
      </c>
      <c r="F95" s="73" t="s">
        <v>0</v>
      </c>
      <c r="G95" s="908"/>
      <c r="H95" s="1021"/>
      <c r="I95" s="968"/>
    </row>
    <row r="96" spans="2:13" ht="33" customHeight="1" x14ac:dyDescent="0.25">
      <c r="B96" s="3677"/>
      <c r="C96" s="3680"/>
      <c r="D96" s="2348"/>
      <c r="E96" s="30" t="s">
        <v>3496</v>
      </c>
      <c r="F96" s="73" t="s">
        <v>3462</v>
      </c>
      <c r="G96" s="30"/>
      <c r="H96" s="1021"/>
      <c r="I96" s="968"/>
      <c r="J96" s="1017"/>
      <c r="K96" s="1017"/>
      <c r="L96" s="1017"/>
      <c r="M96" s="1017"/>
    </row>
    <row r="97" spans="2:13" ht="33.75" x14ac:dyDescent="0.25">
      <c r="B97" s="3677"/>
      <c r="C97" s="3680"/>
      <c r="D97" s="3660"/>
      <c r="E97" s="30" t="s">
        <v>450</v>
      </c>
      <c r="F97" s="30" t="s">
        <v>3461</v>
      </c>
      <c r="G97" s="30"/>
      <c r="H97" s="1021"/>
      <c r="I97" s="968"/>
      <c r="J97" s="1017"/>
      <c r="K97" s="1017"/>
      <c r="L97" s="1017"/>
      <c r="M97" s="1017"/>
    </row>
    <row r="98" spans="2:13" ht="54" customHeight="1" thickBot="1" x14ac:dyDescent="0.3">
      <c r="B98" s="3677"/>
      <c r="C98" s="3680"/>
      <c r="D98" s="1165" t="s">
        <v>3601</v>
      </c>
      <c r="E98" s="1165"/>
      <c r="F98" s="1165"/>
      <c r="G98" s="1018" t="s">
        <v>3457</v>
      </c>
      <c r="H98" s="1026" t="s">
        <v>3449</v>
      </c>
      <c r="I98" s="1052" t="s">
        <v>3499</v>
      </c>
      <c r="J98" s="1017"/>
      <c r="K98" s="1017"/>
      <c r="L98" s="1017"/>
      <c r="M98" s="1017"/>
    </row>
    <row r="99" spans="2:13" ht="33.75" x14ac:dyDescent="0.25">
      <c r="B99" s="3677"/>
      <c r="C99" s="3680"/>
      <c r="D99" s="2348"/>
      <c r="E99" s="30" t="s">
        <v>3519</v>
      </c>
      <c r="F99" s="73" t="s">
        <v>338</v>
      </c>
      <c r="G99" s="30"/>
      <c r="H99" s="1021"/>
      <c r="K99" s="1017"/>
      <c r="L99" s="1017"/>
      <c r="M99" s="1017"/>
    </row>
    <row r="100" spans="2:13" ht="33.75" x14ac:dyDescent="0.25">
      <c r="B100" s="3677"/>
      <c r="C100" s="3680"/>
      <c r="D100" s="2348"/>
      <c r="E100" s="30" t="s">
        <v>3518</v>
      </c>
      <c r="F100" s="73" t="s">
        <v>125</v>
      </c>
      <c r="G100" s="30"/>
      <c r="H100" s="1021"/>
      <c r="K100" s="1017"/>
      <c r="L100" s="1017"/>
      <c r="M100" s="1017"/>
    </row>
    <row r="101" spans="2:13" ht="33.75" x14ac:dyDescent="0.25">
      <c r="B101" s="3677"/>
      <c r="C101" s="3680"/>
      <c r="D101" s="3660"/>
      <c r="E101" s="30" t="s">
        <v>509</v>
      </c>
      <c r="F101" s="30" t="s">
        <v>3444</v>
      </c>
      <c r="G101" s="30"/>
      <c r="H101" s="1021"/>
      <c r="I101" s="1052"/>
      <c r="K101" s="1017"/>
      <c r="L101" s="1017"/>
      <c r="M101" s="1017"/>
    </row>
    <row r="102" spans="2:13" ht="34.5" customHeight="1" thickBot="1" x14ac:dyDescent="0.3">
      <c r="B102" s="3677"/>
      <c r="C102" s="3680"/>
      <c r="D102" s="1111" t="s">
        <v>3520</v>
      </c>
      <c r="E102" s="1111"/>
      <c r="F102" s="1111"/>
      <c r="G102" s="1018" t="s">
        <v>3446</v>
      </c>
      <c r="H102" s="1026" t="s">
        <v>3449</v>
      </c>
      <c r="K102" s="1017"/>
      <c r="L102" s="1017"/>
      <c r="M102" s="1017"/>
    </row>
    <row r="103" spans="2:13" ht="34.5" customHeight="1" x14ac:dyDescent="0.25">
      <c r="B103" s="3677"/>
      <c r="C103" s="3680"/>
      <c r="D103" s="2348"/>
      <c r="E103" s="30" t="s">
        <v>3518</v>
      </c>
      <c r="F103" s="73" t="s">
        <v>76</v>
      </c>
      <c r="G103" s="30"/>
      <c r="H103" s="1022" t="s">
        <v>3456</v>
      </c>
      <c r="I103" s="1030"/>
      <c r="K103" s="1017"/>
      <c r="L103" s="1017"/>
      <c r="M103" s="1017"/>
    </row>
    <row r="104" spans="2:13" ht="34.5" customHeight="1" x14ac:dyDescent="0.25">
      <c r="B104" s="3677"/>
      <c r="C104" s="3680"/>
      <c r="D104" s="3660"/>
      <c r="E104" s="30" t="s">
        <v>509</v>
      </c>
      <c r="F104" s="30" t="s">
        <v>3444</v>
      </c>
      <c r="G104" s="30"/>
      <c r="H104" s="1021"/>
      <c r="I104" s="968"/>
      <c r="K104" s="1017"/>
      <c r="L104" s="1017"/>
      <c r="M104" s="1017"/>
    </row>
    <row r="105" spans="2:13" ht="34.5" customHeight="1" thickBot="1" x14ac:dyDescent="0.3">
      <c r="B105" s="3677"/>
      <c r="C105" s="3680"/>
      <c r="D105" s="1111" t="s">
        <v>3447</v>
      </c>
      <c r="E105" s="1111"/>
      <c r="F105" s="1111"/>
      <c r="G105" s="1018" t="s">
        <v>3446</v>
      </c>
      <c r="H105" s="1026" t="s">
        <v>3449</v>
      </c>
      <c r="K105" s="1017"/>
      <c r="L105" s="1017"/>
      <c r="M105" s="1017"/>
    </row>
    <row r="106" spans="2:13" ht="45" x14ac:dyDescent="0.25">
      <c r="B106" s="3677"/>
      <c r="C106" s="3680"/>
      <c r="D106" s="2319"/>
      <c r="E106" s="346" t="s">
        <v>3495</v>
      </c>
      <c r="F106" s="1027" t="s">
        <v>3475</v>
      </c>
      <c r="G106" s="908"/>
      <c r="H106" s="1022" t="s">
        <v>3456</v>
      </c>
      <c r="I106" s="968"/>
      <c r="J106" s="1017"/>
      <c r="K106" s="1017"/>
      <c r="L106" s="1017"/>
      <c r="M106" s="1017"/>
    </row>
    <row r="107" spans="2:13" ht="33.75" x14ac:dyDescent="0.25">
      <c r="B107" s="3677"/>
      <c r="C107" s="3680"/>
      <c r="D107" s="2348"/>
      <c r="E107" s="30" t="s">
        <v>3494</v>
      </c>
      <c r="F107" s="73" t="s">
        <v>76</v>
      </c>
      <c r="G107" s="30"/>
      <c r="H107" s="1021"/>
      <c r="I107" s="968"/>
      <c r="J107" s="1017"/>
      <c r="K107" s="1017"/>
      <c r="L107" s="1017"/>
      <c r="M107" s="1017"/>
    </row>
    <row r="108" spans="2:13" ht="33.75" x14ac:dyDescent="0.25">
      <c r="B108" s="3677"/>
      <c r="C108" s="3680"/>
      <c r="D108" s="3660"/>
      <c r="E108" s="30" t="s">
        <v>498</v>
      </c>
      <c r="F108" s="30" t="s">
        <v>3461</v>
      </c>
      <c r="G108" s="30"/>
      <c r="H108" s="1021"/>
      <c r="I108" s="968"/>
      <c r="J108" s="1017"/>
      <c r="K108" s="1017"/>
      <c r="L108" s="1017"/>
      <c r="M108" s="1017"/>
    </row>
    <row r="109" spans="2:13" ht="25.5" customHeight="1" x14ac:dyDescent="0.25">
      <c r="B109" s="3677"/>
      <c r="C109" s="3680"/>
      <c r="D109" s="1100" t="s">
        <v>3459</v>
      </c>
      <c r="E109" s="1100"/>
      <c r="F109" s="1100"/>
      <c r="G109" s="907" t="s">
        <v>3446</v>
      </c>
      <c r="H109" s="1094"/>
      <c r="I109" s="968"/>
      <c r="J109" s="1017"/>
      <c r="K109" s="1017"/>
      <c r="L109" s="1017"/>
      <c r="M109" s="1017"/>
    </row>
    <row r="110" spans="2:13" s="1164" customFormat="1" ht="72" customHeight="1" x14ac:dyDescent="0.25">
      <c r="B110" s="3679" t="s">
        <v>3551</v>
      </c>
      <c r="C110" s="3657" t="s">
        <v>3551</v>
      </c>
      <c r="D110" s="36" t="s">
        <v>3555</v>
      </c>
      <c r="E110" s="36"/>
      <c r="F110" s="36"/>
      <c r="G110" s="1166"/>
      <c r="H110" s="1167"/>
      <c r="I110" s="1168"/>
      <c r="J110" s="1169"/>
      <c r="K110" s="1169"/>
      <c r="L110" s="1169"/>
      <c r="M110" s="1169"/>
    </row>
    <row r="111" spans="2:13" s="1164" customFormat="1" ht="19.5" customHeight="1" x14ac:dyDescent="0.25">
      <c r="B111" s="3679"/>
      <c r="C111" s="3658"/>
      <c r="D111" s="91"/>
      <c r="E111" s="1170" t="s">
        <v>3554</v>
      </c>
      <c r="F111" s="1170" t="s">
        <v>3552</v>
      </c>
      <c r="G111" s="1171"/>
      <c r="H111" s="1172"/>
      <c r="I111" s="1168"/>
      <c r="J111" s="1169"/>
      <c r="K111" s="1169"/>
      <c r="L111" s="1169"/>
      <c r="M111" s="1169"/>
    </row>
    <row r="112" spans="2:13" s="1164" customFormat="1" ht="134.25" customHeight="1" x14ac:dyDescent="0.25">
      <c r="B112" s="3679"/>
      <c r="C112" s="3658"/>
      <c r="D112" s="91"/>
      <c r="E112" s="1170" t="s">
        <v>3553</v>
      </c>
      <c r="F112" s="36"/>
      <c r="G112" s="1171"/>
      <c r="H112" s="1172"/>
      <c r="I112" s="1168"/>
      <c r="J112" s="1169"/>
      <c r="K112" s="1169"/>
      <c r="L112" s="1169"/>
      <c r="M112" s="1169"/>
    </row>
    <row r="113" spans="2:13" s="1164" customFormat="1" ht="80.25" customHeight="1" x14ac:dyDescent="0.25">
      <c r="B113" s="3679"/>
      <c r="C113" s="3658"/>
      <c r="D113" s="1173"/>
      <c r="E113" s="199" t="s">
        <v>3556</v>
      </c>
      <c r="F113" s="1174"/>
      <c r="G113" s="1171"/>
      <c r="H113" s="1172"/>
      <c r="I113" s="1168"/>
      <c r="J113" s="1169"/>
      <c r="K113" s="1169"/>
      <c r="L113" s="1169"/>
      <c r="M113" s="1169"/>
    </row>
    <row r="114" spans="2:13" s="1164" customFormat="1" ht="75" customHeight="1" x14ac:dyDescent="0.25">
      <c r="B114" s="3679"/>
      <c r="C114" s="3659"/>
      <c r="D114" s="91" t="s">
        <v>3557</v>
      </c>
      <c r="E114" s="1175"/>
      <c r="F114" s="976"/>
      <c r="G114" s="1171"/>
      <c r="H114" s="1172"/>
      <c r="I114" s="1168"/>
      <c r="J114" s="1169"/>
      <c r="K114" s="1169"/>
      <c r="L114" s="1169"/>
      <c r="M114" s="1169"/>
    </row>
    <row r="115" spans="2:13" ht="30.75" customHeight="1" x14ac:dyDescent="0.25">
      <c r="B115" s="1042" t="s">
        <v>3435</v>
      </c>
      <c r="C115" s="1093" t="s">
        <v>3435</v>
      </c>
      <c r="D115" s="1129"/>
      <c r="E115" s="1022"/>
      <c r="F115" s="1113"/>
      <c r="G115" s="1024"/>
      <c r="H115" s="346" t="s">
        <v>3463</v>
      </c>
      <c r="I115" s="968"/>
      <c r="J115" s="1017"/>
      <c r="K115" s="1017"/>
      <c r="L115" s="1017"/>
      <c r="M115" s="1017"/>
    </row>
    <row r="116" spans="2:13" ht="33.75" customHeight="1" thickBot="1" x14ac:dyDescent="0.3">
      <c r="B116" s="3676" t="s">
        <v>3434</v>
      </c>
      <c r="C116" s="3655" t="s">
        <v>3434</v>
      </c>
      <c r="D116" s="1110" t="s">
        <v>3800</v>
      </c>
      <c r="E116" s="1111"/>
      <c r="F116" s="1111"/>
      <c r="G116" s="1026" t="s">
        <v>3449</v>
      </c>
      <c r="H116" s="1026"/>
      <c r="I116" s="968"/>
      <c r="J116" s="1017"/>
      <c r="K116" s="1017"/>
      <c r="L116" s="1017"/>
      <c r="M116" s="1017"/>
    </row>
    <row r="117" spans="2:13" ht="30" customHeight="1" thickBot="1" x14ac:dyDescent="0.3">
      <c r="B117" s="3677"/>
      <c r="C117" s="3655"/>
      <c r="D117" s="1110" t="s">
        <v>3801</v>
      </c>
      <c r="E117" s="1111"/>
      <c r="F117" s="1111"/>
      <c r="G117" s="1026" t="s">
        <v>3449</v>
      </c>
      <c r="H117" s="1026"/>
      <c r="I117" s="968"/>
      <c r="J117" s="1017"/>
      <c r="K117" s="1017"/>
      <c r="L117" s="1017"/>
      <c r="M117" s="1017"/>
    </row>
    <row r="118" spans="2:13" ht="30.75" customHeight="1" thickBot="1" x14ac:dyDescent="0.3">
      <c r="B118" s="3677"/>
      <c r="C118" s="3655"/>
      <c r="D118" s="1110" t="s">
        <v>3802</v>
      </c>
      <c r="E118" s="1111"/>
      <c r="F118" s="1111"/>
      <c r="G118" s="1026" t="s">
        <v>3449</v>
      </c>
      <c r="H118" s="1026"/>
      <c r="I118" s="968"/>
      <c r="J118" s="1017"/>
      <c r="K118" s="1017"/>
      <c r="L118" s="1017"/>
      <c r="M118" s="1017"/>
    </row>
    <row r="119" spans="2:13" ht="31.5" customHeight="1" thickBot="1" x14ac:dyDescent="0.3">
      <c r="B119" s="3678"/>
      <c r="C119" s="3655"/>
      <c r="D119" s="1110" t="s">
        <v>3803</v>
      </c>
      <c r="E119" s="1111"/>
      <c r="F119" s="1111"/>
      <c r="G119" s="1026" t="s">
        <v>3449</v>
      </c>
      <c r="H119" s="1026"/>
      <c r="I119" s="968"/>
      <c r="J119" s="1017"/>
      <c r="K119" s="1017"/>
      <c r="L119" s="1017"/>
      <c r="M119" s="1017"/>
    </row>
    <row r="120" spans="2:13" ht="180" customHeight="1" thickBot="1" x14ac:dyDescent="0.3">
      <c r="B120" s="1042" t="s">
        <v>3433</v>
      </c>
      <c r="C120" s="1045" t="s">
        <v>3433</v>
      </c>
      <c r="D120" s="1108" t="s">
        <v>3464</v>
      </c>
      <c r="E120" s="1108"/>
      <c r="F120" s="1108"/>
      <c r="G120" s="738"/>
      <c r="H120" s="1085" t="s">
        <v>3500</v>
      </c>
    </row>
    <row r="121" spans="2:13" ht="84" customHeight="1" x14ac:dyDescent="0.25">
      <c r="B121" s="3673" t="s">
        <v>3452</v>
      </c>
      <c r="C121" s="3663" t="s">
        <v>3452</v>
      </c>
      <c r="D121" s="3666"/>
      <c r="E121" s="346" t="s">
        <v>3480</v>
      </c>
      <c r="F121" s="1029">
        <v>2</v>
      </c>
      <c r="G121" s="1022"/>
      <c r="H121" s="1046" t="s">
        <v>3443</v>
      </c>
      <c r="I121" s="1084" t="s">
        <v>3542</v>
      </c>
      <c r="J121" s="1021"/>
    </row>
    <row r="122" spans="2:13" ht="45.75" customHeight="1" x14ac:dyDescent="0.25">
      <c r="B122" s="3674"/>
      <c r="C122" s="3664"/>
      <c r="D122" s="3666"/>
      <c r="E122" s="30" t="s">
        <v>3481</v>
      </c>
      <c r="F122" s="1021">
        <v>1</v>
      </c>
      <c r="G122" s="1021"/>
      <c r="H122" s="1039"/>
    </row>
    <row r="123" spans="2:13" ht="45.75" customHeight="1" x14ac:dyDescent="0.25">
      <c r="B123" s="3674"/>
      <c r="C123" s="3664"/>
      <c r="D123" s="3666"/>
      <c r="E123" s="287" t="s">
        <v>3482</v>
      </c>
      <c r="F123" s="1028" t="s">
        <v>3477</v>
      </c>
      <c r="G123" s="1040"/>
      <c r="H123" s="1039"/>
    </row>
    <row r="124" spans="2:13" x14ac:dyDescent="0.25">
      <c r="B124" s="3674"/>
      <c r="C124" s="3664"/>
      <c r="D124" s="3666"/>
      <c r="E124" s="3667" t="s">
        <v>3479</v>
      </c>
      <c r="F124" s="3486"/>
      <c r="G124" s="1025"/>
      <c r="H124" s="1039"/>
    </row>
    <row r="125" spans="2:13" ht="56.25" x14ac:dyDescent="0.25">
      <c r="B125" s="3674"/>
      <c r="C125" s="3664"/>
      <c r="D125" s="3666"/>
      <c r="E125" s="908" t="s">
        <v>3483</v>
      </c>
      <c r="F125" s="1029">
        <v>1</v>
      </c>
      <c r="G125" s="1021"/>
      <c r="H125" s="1039"/>
      <c r="I125" s="1084" t="s">
        <v>3543</v>
      </c>
    </row>
    <row r="126" spans="2:13" ht="45" x14ac:dyDescent="0.25">
      <c r="B126" s="3674"/>
      <c r="C126" s="3664"/>
      <c r="D126" s="3666"/>
      <c r="E126" s="908" t="s">
        <v>3481</v>
      </c>
      <c r="F126" s="1021">
        <v>1</v>
      </c>
      <c r="G126" s="1021"/>
      <c r="H126" s="1039"/>
    </row>
    <row r="127" spans="2:13" ht="34.5" customHeight="1" x14ac:dyDescent="0.25">
      <c r="B127" s="3674"/>
      <c r="C127" s="3664"/>
      <c r="D127" s="3666"/>
      <c r="E127" s="287" t="s">
        <v>3485</v>
      </c>
      <c r="F127" s="1028" t="s">
        <v>3477</v>
      </c>
      <c r="G127" s="1040"/>
      <c r="H127" s="1039"/>
    </row>
    <row r="128" spans="2:13" x14ac:dyDescent="0.25">
      <c r="B128" s="3674"/>
      <c r="C128" s="3664"/>
      <c r="D128" s="3666"/>
      <c r="E128" s="3211" t="s">
        <v>3478</v>
      </c>
      <c r="F128" s="1631"/>
      <c r="G128" s="1021"/>
      <c r="H128" s="1039"/>
    </row>
    <row r="129" spans="2:10" ht="33.75" customHeight="1" x14ac:dyDescent="0.25">
      <c r="B129" s="3674"/>
      <c r="C129" s="3664"/>
      <c r="D129" s="3666"/>
      <c r="E129" s="3667" t="s">
        <v>3454</v>
      </c>
      <c r="F129" s="3486"/>
      <c r="G129" s="658"/>
      <c r="H129" s="1039"/>
    </row>
    <row r="130" spans="2:10" ht="15.75" customHeight="1" thickBot="1" x14ac:dyDescent="0.3">
      <c r="B130" s="3675"/>
      <c r="C130" s="3665"/>
      <c r="D130" s="1126" t="s">
        <v>3450</v>
      </c>
      <c r="E130" s="1127"/>
      <c r="F130" s="1128"/>
      <c r="G130" s="1026"/>
      <c r="H130" s="1137" t="s">
        <v>3451</v>
      </c>
    </row>
    <row r="131" spans="2:10" ht="84.75" customHeight="1" x14ac:dyDescent="0.25">
      <c r="B131" s="3673" t="s">
        <v>3453</v>
      </c>
      <c r="C131" s="3663" t="s">
        <v>3453</v>
      </c>
      <c r="D131" s="3666"/>
      <c r="E131" s="346" t="s">
        <v>3480</v>
      </c>
      <c r="F131" s="1029">
        <v>2</v>
      </c>
      <c r="G131" s="1022"/>
      <c r="H131" s="30" t="s">
        <v>3586</v>
      </c>
      <c r="I131" s="1084" t="s">
        <v>3542</v>
      </c>
      <c r="J131" s="1021"/>
    </row>
    <row r="132" spans="2:10" ht="56.25" customHeight="1" x14ac:dyDescent="0.25">
      <c r="B132" s="3674"/>
      <c r="C132" s="3664"/>
      <c r="D132" s="3666"/>
      <c r="E132" s="908" t="s">
        <v>3484</v>
      </c>
      <c r="F132" s="1021">
        <v>4</v>
      </c>
      <c r="G132" s="1021"/>
      <c r="H132" s="1039"/>
    </row>
    <row r="133" spans="2:10" ht="34.5" customHeight="1" x14ac:dyDescent="0.25">
      <c r="B133" s="3674"/>
      <c r="C133" s="3664"/>
      <c r="D133" s="3666"/>
      <c r="E133" s="287" t="s">
        <v>3485</v>
      </c>
      <c r="F133" s="1028" t="s">
        <v>3477</v>
      </c>
      <c r="G133" s="1040"/>
      <c r="H133" s="1039"/>
    </row>
    <row r="134" spans="2:10" x14ac:dyDescent="0.25">
      <c r="B134" s="3674"/>
      <c r="C134" s="3664"/>
      <c r="D134" s="3666"/>
      <c r="E134" s="1629" t="s">
        <v>3479</v>
      </c>
      <c r="F134" s="1633"/>
      <c r="G134" s="1025"/>
      <c r="H134" s="1039"/>
    </row>
    <row r="135" spans="2:10" ht="56.25" x14ac:dyDescent="0.25">
      <c r="B135" s="3674"/>
      <c r="C135" s="3664"/>
      <c r="D135" s="3666"/>
      <c r="E135" s="908" t="s">
        <v>3483</v>
      </c>
      <c r="F135" s="1029">
        <v>1</v>
      </c>
      <c r="G135" s="1021"/>
      <c r="H135" s="1039"/>
      <c r="I135" s="1084" t="s">
        <v>3543</v>
      </c>
    </row>
    <row r="136" spans="2:10" ht="45" x14ac:dyDescent="0.25">
      <c r="B136" s="3674"/>
      <c r="C136" s="3664"/>
      <c r="D136" s="3666"/>
      <c r="E136" s="908" t="s">
        <v>3484</v>
      </c>
      <c r="F136" s="1021">
        <v>4</v>
      </c>
      <c r="G136" s="1021"/>
      <c r="H136" s="1039"/>
    </row>
    <row r="137" spans="2:10" ht="34.5" customHeight="1" x14ac:dyDescent="0.25">
      <c r="B137" s="3674"/>
      <c r="C137" s="3664"/>
      <c r="D137" s="3666"/>
      <c r="E137" s="287" t="s">
        <v>3485</v>
      </c>
      <c r="F137" s="1028" t="s">
        <v>3477</v>
      </c>
      <c r="G137" s="1040"/>
      <c r="H137" s="1039"/>
    </row>
    <row r="138" spans="2:10" x14ac:dyDescent="0.25">
      <c r="B138" s="3674"/>
      <c r="C138" s="3664"/>
      <c r="D138" s="3666"/>
      <c r="E138" s="3211" t="s">
        <v>3478</v>
      </c>
      <c r="F138" s="1631"/>
      <c r="G138" s="1021"/>
      <c r="H138" s="1039"/>
    </row>
    <row r="139" spans="2:10" ht="15" customHeight="1" x14ac:dyDescent="0.25">
      <c r="B139" s="3674"/>
      <c r="C139" s="3664"/>
      <c r="D139" s="3666"/>
      <c r="E139" s="3667" t="s">
        <v>3454</v>
      </c>
      <c r="F139" s="3486"/>
      <c r="G139" s="658"/>
      <c r="H139" s="1039"/>
    </row>
    <row r="140" spans="2:10" ht="15.75" customHeight="1" thickBot="1" x14ac:dyDescent="0.3">
      <c r="B140" s="3675"/>
      <c r="C140" s="3665"/>
      <c r="D140" s="1099" t="s">
        <v>3450</v>
      </c>
      <c r="E140" s="1100"/>
      <c r="F140" s="1101"/>
      <c r="G140" s="1176"/>
      <c r="H140" s="1177" t="s">
        <v>3451</v>
      </c>
    </row>
    <row r="141" spans="2:10" ht="30.75" thickBot="1" x14ac:dyDescent="0.3">
      <c r="B141" s="1043" t="s">
        <v>3469</v>
      </c>
      <c r="C141" s="1044" t="s">
        <v>3469</v>
      </c>
      <c r="D141" s="186" t="s">
        <v>3804</v>
      </c>
      <c r="E141" s="186"/>
      <c r="F141" s="186"/>
      <c r="G141" s="1178"/>
      <c r="H141" s="1178"/>
    </row>
    <row r="142" spans="2:10" ht="30.75" thickBot="1" x14ac:dyDescent="0.3">
      <c r="B142" s="1043" t="s">
        <v>3805</v>
      </c>
      <c r="C142" s="1044" t="s">
        <v>3805</v>
      </c>
      <c r="D142" s="1130" t="s">
        <v>3110</v>
      </c>
      <c r="E142" s="186"/>
      <c r="F142" s="186"/>
      <c r="G142" s="1178"/>
      <c r="H142" s="1178"/>
    </row>
    <row r="143" spans="2:10" ht="34.5" customHeight="1" x14ac:dyDescent="0.25">
      <c r="B143" s="3673" t="s">
        <v>3470</v>
      </c>
      <c r="C143" s="3663" t="s">
        <v>3470</v>
      </c>
      <c r="D143" s="912" t="s">
        <v>3487</v>
      </c>
      <c r="E143" s="1102"/>
      <c r="F143" s="1103"/>
      <c r="G143" s="1179"/>
      <c r="H143" s="1180"/>
    </row>
    <row r="144" spans="2:10" ht="237" customHeight="1" x14ac:dyDescent="0.25">
      <c r="B144" s="3674"/>
      <c r="C144" s="3664"/>
      <c r="D144" s="1027" t="s">
        <v>3486</v>
      </c>
      <c r="E144" s="1106"/>
      <c r="F144" s="1107"/>
      <c r="G144" s="1181"/>
      <c r="H144" s="1182"/>
    </row>
    <row r="145" spans="2:9" ht="256.5" customHeight="1" thickBot="1" x14ac:dyDescent="0.3">
      <c r="B145" s="3675"/>
      <c r="C145" s="3665"/>
      <c r="D145" s="76" t="s">
        <v>3498</v>
      </c>
      <c r="E145" s="1104"/>
      <c r="F145" s="1105"/>
      <c r="G145" s="1177" t="s">
        <v>3585</v>
      </c>
      <c r="H145" s="1177"/>
    </row>
    <row r="146" spans="2:9" ht="43.5" customHeight="1" thickBot="1" x14ac:dyDescent="0.3">
      <c r="B146" s="1043" t="s">
        <v>3806</v>
      </c>
      <c r="C146" s="1044" t="s">
        <v>3807</v>
      </c>
      <c r="D146" s="1130" t="s">
        <v>3110</v>
      </c>
      <c r="E146" s="186"/>
      <c r="F146" s="186"/>
      <c r="G146" s="1067"/>
      <c r="H146" s="1068"/>
    </row>
    <row r="147" spans="2:9" ht="43.5" customHeight="1" x14ac:dyDescent="0.25">
      <c r="B147" s="3663" t="s">
        <v>3471</v>
      </c>
      <c r="C147" s="3663" t="s">
        <v>3441</v>
      </c>
      <c r="E147" s="1166" t="s">
        <v>3547</v>
      </c>
      <c r="F147" s="1183" t="s">
        <v>838</v>
      </c>
      <c r="H147" s="1051"/>
    </row>
    <row r="148" spans="2:9" ht="43.5" customHeight="1" x14ac:dyDescent="0.25">
      <c r="B148" s="3664"/>
      <c r="C148" s="3664"/>
      <c r="E148" s="1171" t="s">
        <v>3548</v>
      </c>
      <c r="F148" s="1183"/>
      <c r="G148" t="s">
        <v>3550</v>
      </c>
      <c r="H148" s="1051"/>
    </row>
    <row r="149" spans="2:9" ht="103.5" customHeight="1" thickBot="1" x14ac:dyDescent="0.3">
      <c r="B149" s="3664"/>
      <c r="C149" s="3664"/>
      <c r="D149" s="908"/>
      <c r="E149" s="1171" t="s">
        <v>3546</v>
      </c>
      <c r="F149" s="1183" t="s">
        <v>838</v>
      </c>
      <c r="G149" s="1082"/>
      <c r="H149" s="1047"/>
    </row>
    <row r="150" spans="2:9" ht="103.5" customHeight="1" x14ac:dyDescent="0.25">
      <c r="B150" s="3664"/>
      <c r="C150" s="3664"/>
      <c r="D150" s="1092"/>
      <c r="E150" s="1171" t="s">
        <v>428</v>
      </c>
      <c r="F150" s="1183" t="s">
        <v>3461</v>
      </c>
      <c r="G150" s="1091"/>
      <c r="H150" s="1047"/>
    </row>
    <row r="151" spans="2:9" ht="103.5" customHeight="1" x14ac:dyDescent="0.25">
      <c r="B151" s="3664"/>
      <c r="C151" s="3664"/>
      <c r="D151" s="1031"/>
      <c r="E151" s="1171" t="s">
        <v>3808</v>
      </c>
      <c r="F151" s="1183" t="s">
        <v>838</v>
      </c>
      <c r="H151" s="1022"/>
    </row>
    <row r="152" spans="2:9" ht="103.5" customHeight="1" x14ac:dyDescent="0.25">
      <c r="B152" s="3664"/>
      <c r="C152" s="3664"/>
      <c r="D152" s="1033"/>
      <c r="E152" s="1171" t="s">
        <v>3809</v>
      </c>
      <c r="F152" s="1183" t="s">
        <v>3461</v>
      </c>
      <c r="G152" t="s">
        <v>3550</v>
      </c>
      <c r="H152" s="1022"/>
    </row>
    <row r="153" spans="2:9" ht="33.75" customHeight="1" x14ac:dyDescent="0.25">
      <c r="B153" s="3664"/>
      <c r="C153" s="3664"/>
      <c r="D153" s="1083"/>
      <c r="E153" s="3695" t="s">
        <v>3535</v>
      </c>
      <c r="F153" s="3696"/>
      <c r="G153" s="658"/>
      <c r="H153" s="1039"/>
    </row>
    <row r="154" spans="2:9" ht="22.5" customHeight="1" thickBot="1" x14ac:dyDescent="0.3">
      <c r="B154" s="3665"/>
      <c r="C154" s="3665"/>
      <c r="D154" s="1131" t="s">
        <v>3549</v>
      </c>
      <c r="E154" s="1132"/>
      <c r="F154" s="1134"/>
      <c r="G154" s="1069"/>
      <c r="H154" s="1026"/>
    </row>
    <row r="155" spans="2:9" ht="42.75" customHeight="1" x14ac:dyDescent="0.25">
      <c r="B155" s="3673" t="s">
        <v>3810</v>
      </c>
      <c r="C155" s="3663" t="s">
        <v>3810</v>
      </c>
      <c r="D155" s="3662"/>
      <c r="E155" s="346" t="s">
        <v>3526</v>
      </c>
      <c r="F155" s="1027">
        <v>2</v>
      </c>
      <c r="G155" s="1023" t="s">
        <v>3525</v>
      </c>
      <c r="H155" s="1021"/>
    </row>
    <row r="156" spans="2:9" ht="42.75" customHeight="1" x14ac:dyDescent="0.25">
      <c r="B156" s="3674"/>
      <c r="C156" s="3664"/>
      <c r="D156" s="3513"/>
      <c r="E156" s="346" t="s">
        <v>2647</v>
      </c>
      <c r="F156" s="1027">
        <v>17</v>
      </c>
      <c r="G156" s="1073" t="s">
        <v>3525</v>
      </c>
      <c r="H156" s="1021"/>
    </row>
    <row r="157" spans="2:9" ht="39.75" customHeight="1" x14ac:dyDescent="0.25">
      <c r="B157" s="3674"/>
      <c r="C157" s="3664"/>
      <c r="D157" s="2976"/>
      <c r="E157" s="346" t="s">
        <v>3529</v>
      </c>
      <c r="F157" s="1027" t="s">
        <v>838</v>
      </c>
      <c r="G157" s="1073"/>
      <c r="H157" s="1021"/>
    </row>
    <row r="158" spans="2:9" ht="39.75" customHeight="1" x14ac:dyDescent="0.25">
      <c r="B158" s="3674"/>
      <c r="C158" s="3664"/>
      <c r="D158" s="1071"/>
      <c r="E158" s="346" t="s">
        <v>3531</v>
      </c>
      <c r="F158" s="1027"/>
      <c r="G158" s="1024"/>
      <c r="H158" s="1021"/>
    </row>
    <row r="159" spans="2:9" ht="64.5" customHeight="1" x14ac:dyDescent="0.25">
      <c r="B159" s="3674"/>
      <c r="C159" s="3664"/>
      <c r="D159" s="1031"/>
      <c r="E159" s="346" t="s">
        <v>3530</v>
      </c>
      <c r="F159" s="1027" t="s">
        <v>838</v>
      </c>
      <c r="G159" s="1032"/>
      <c r="H159" s="1021"/>
      <c r="I159" s="1077"/>
    </row>
    <row r="160" spans="2:9" ht="64.5" customHeight="1" x14ac:dyDescent="0.25">
      <c r="B160" s="3674"/>
      <c r="C160" s="3664"/>
      <c r="D160" s="1031"/>
      <c r="E160" s="346" t="s">
        <v>3533</v>
      </c>
      <c r="F160" s="1027"/>
      <c r="G160" s="1032"/>
      <c r="H160" s="1021"/>
      <c r="I160" s="1017"/>
    </row>
    <row r="161" spans="2:13" ht="63" customHeight="1" x14ac:dyDescent="0.25">
      <c r="B161" s="3674"/>
      <c r="C161" s="3664"/>
      <c r="D161" s="1031"/>
      <c r="E161" s="1023" t="s">
        <v>3811</v>
      </c>
      <c r="F161" s="1027" t="s">
        <v>838</v>
      </c>
      <c r="G161" s="1032"/>
      <c r="H161" s="1021"/>
    </row>
    <row r="162" spans="2:13" ht="61.5" customHeight="1" x14ac:dyDescent="0.25">
      <c r="B162" s="3674"/>
      <c r="C162" s="3664"/>
      <c r="D162" s="1033"/>
      <c r="E162" s="1023" t="s">
        <v>3812</v>
      </c>
      <c r="F162" s="1027" t="s">
        <v>3461</v>
      </c>
      <c r="G162" s="1032"/>
      <c r="H162" s="1021"/>
    </row>
    <row r="163" spans="2:13" ht="33.75" customHeight="1" x14ac:dyDescent="0.25">
      <c r="B163" s="3674"/>
      <c r="C163" s="3664"/>
      <c r="D163" s="1034"/>
      <c r="E163" s="3667" t="s">
        <v>3532</v>
      </c>
      <c r="F163" s="3486"/>
      <c r="G163" s="658"/>
      <c r="H163" s="1039"/>
    </row>
    <row r="164" spans="2:13" ht="22.5" customHeight="1" thickBot="1" x14ac:dyDescent="0.3">
      <c r="B164" s="3675"/>
      <c r="C164" s="3665"/>
      <c r="D164" s="1110" t="s">
        <v>3534</v>
      </c>
      <c r="E164" s="1111"/>
      <c r="F164" s="1111"/>
      <c r="G164" s="1069"/>
      <c r="H164" s="1026"/>
    </row>
    <row r="165" spans="2:13" ht="33" customHeight="1" x14ac:dyDescent="0.25">
      <c r="B165" s="2621" t="s">
        <v>3472</v>
      </c>
      <c r="C165" s="3669" t="s">
        <v>3472</v>
      </c>
      <c r="D165" s="3671"/>
      <c r="E165" s="346" t="s">
        <v>3493</v>
      </c>
      <c r="F165" s="1027" t="s">
        <v>343</v>
      </c>
      <c r="G165" s="1023"/>
      <c r="H165" s="1022" t="s">
        <v>3456</v>
      </c>
      <c r="I165" s="968"/>
      <c r="J165" s="1017"/>
      <c r="K165" s="1017"/>
      <c r="L165" s="1017"/>
      <c r="M165" s="1017"/>
    </row>
    <row r="166" spans="2:13" ht="45" x14ac:dyDescent="0.25">
      <c r="B166" s="3668"/>
      <c r="C166" s="3670"/>
      <c r="D166" s="3672"/>
      <c r="E166" s="30" t="s">
        <v>3492</v>
      </c>
      <c r="F166" s="30" t="s">
        <v>3461</v>
      </c>
      <c r="G166" s="30"/>
      <c r="H166" s="1021"/>
      <c r="I166" s="968"/>
      <c r="J166" s="1017"/>
      <c r="K166" s="1017"/>
      <c r="L166" s="1017"/>
      <c r="M166" s="1017"/>
    </row>
    <row r="167" spans="2:13" ht="30" customHeight="1" thickBot="1" x14ac:dyDescent="0.3">
      <c r="B167" s="3668"/>
      <c r="C167" s="3670"/>
      <c r="D167" s="1110" t="s">
        <v>3465</v>
      </c>
      <c r="E167" s="1111"/>
      <c r="F167" s="1111"/>
      <c r="G167" s="1018" t="s">
        <v>3501</v>
      </c>
      <c r="H167" s="1026" t="s">
        <v>3449</v>
      </c>
      <c r="I167" s="968"/>
      <c r="J167" s="1017"/>
      <c r="K167" s="1017"/>
      <c r="L167" s="1017"/>
      <c r="M167" s="1017"/>
    </row>
    <row r="168" spans="2:13" ht="45.75" customHeight="1" x14ac:dyDescent="0.25">
      <c r="B168" s="3668"/>
      <c r="C168" s="3670"/>
      <c r="D168" s="3671"/>
      <c r="E168" s="346" t="s">
        <v>3491</v>
      </c>
      <c r="F168" s="1027" t="s">
        <v>343</v>
      </c>
      <c r="G168" s="1023"/>
      <c r="H168" s="1022" t="s">
        <v>3456</v>
      </c>
      <c r="I168" s="968"/>
      <c r="J168" s="1017"/>
      <c r="K168" s="1017"/>
      <c r="L168" s="1017"/>
      <c r="M168" s="1017"/>
    </row>
    <row r="169" spans="2:13" ht="56.25" x14ac:dyDescent="0.25">
      <c r="B169" s="3668"/>
      <c r="C169" s="3670"/>
      <c r="D169" s="3672"/>
      <c r="E169" s="30" t="s">
        <v>3490</v>
      </c>
      <c r="F169" s="30" t="s">
        <v>3461</v>
      </c>
      <c r="G169" s="30"/>
      <c r="H169" s="1021"/>
      <c r="I169" s="968"/>
      <c r="J169" s="1017"/>
      <c r="K169" s="1017"/>
      <c r="L169" s="1017"/>
      <c r="M169" s="1017"/>
    </row>
    <row r="170" spans="2:13" ht="27.75" customHeight="1" thickBot="1" x14ac:dyDescent="0.3">
      <c r="B170" s="3668"/>
      <c r="C170" s="3670"/>
      <c r="D170" s="1110" t="s">
        <v>3466</v>
      </c>
      <c r="E170" s="1111"/>
      <c r="F170" s="1111"/>
      <c r="G170" s="1018" t="s">
        <v>3457</v>
      </c>
      <c r="H170" s="1026" t="s">
        <v>3449</v>
      </c>
      <c r="I170" s="968"/>
      <c r="J170" s="1017"/>
      <c r="K170" s="1017"/>
      <c r="L170" s="1017"/>
      <c r="M170" s="1017"/>
    </row>
    <row r="171" spans="2:13" ht="34.5" customHeight="1" x14ac:dyDescent="0.25">
      <c r="B171" s="3668"/>
      <c r="C171" s="3670"/>
      <c r="D171" s="3671"/>
      <c r="E171" s="346" t="s">
        <v>3489</v>
      </c>
      <c r="F171" s="1183" t="s">
        <v>700</v>
      </c>
      <c r="G171" s="1023"/>
      <c r="H171" s="1022" t="s">
        <v>3456</v>
      </c>
      <c r="I171" s="1077"/>
      <c r="J171" s="1017"/>
      <c r="K171" s="1017"/>
      <c r="L171" s="1017"/>
      <c r="M171" s="1017"/>
    </row>
    <row r="172" spans="2:13" ht="56.25" x14ac:dyDescent="0.25">
      <c r="B172" s="3668"/>
      <c r="C172" s="3670"/>
      <c r="D172" s="3672"/>
      <c r="E172" s="30" t="s">
        <v>1023</v>
      </c>
      <c r="F172" s="30" t="s">
        <v>3461</v>
      </c>
      <c r="G172" s="30"/>
      <c r="H172" s="1021"/>
      <c r="I172" s="1078"/>
      <c r="J172" s="1017"/>
      <c r="K172" s="1017"/>
      <c r="L172" s="1017"/>
      <c r="M172" s="1017"/>
    </row>
    <row r="173" spans="2:13" ht="27.75" customHeight="1" thickBot="1" x14ac:dyDescent="0.3">
      <c r="B173" s="3668"/>
      <c r="C173" s="3670"/>
      <c r="D173" s="1110" t="s">
        <v>3467</v>
      </c>
      <c r="E173" s="1111"/>
      <c r="F173" s="1111"/>
      <c r="G173" s="1018" t="s">
        <v>3501</v>
      </c>
      <c r="H173" s="1026" t="s">
        <v>3449</v>
      </c>
      <c r="I173" s="1078"/>
      <c r="J173" s="1017"/>
      <c r="K173" s="1017"/>
      <c r="L173" s="1017"/>
      <c r="M173" s="1017"/>
    </row>
    <row r="174" spans="2:13" ht="38.25" customHeight="1" x14ac:dyDescent="0.25">
      <c r="B174" s="3668"/>
      <c r="C174" s="3670"/>
      <c r="D174" s="3662"/>
      <c r="E174" s="1023" t="s">
        <v>3488</v>
      </c>
      <c r="F174" s="1027" t="s">
        <v>343</v>
      </c>
      <c r="G174" s="1023"/>
      <c r="H174" s="1029" t="s">
        <v>3456</v>
      </c>
      <c r="I174" s="1078"/>
      <c r="K174" s="1017"/>
      <c r="L174" s="1017"/>
      <c r="M174" s="1017"/>
    </row>
    <row r="175" spans="2:13" ht="49.5" customHeight="1" x14ac:dyDescent="0.25">
      <c r="B175" s="3668"/>
      <c r="C175" s="3670"/>
      <c r="D175" s="2976"/>
      <c r="E175" s="30" t="s">
        <v>428</v>
      </c>
      <c r="F175" s="73" t="s">
        <v>3461</v>
      </c>
      <c r="G175" s="30"/>
      <c r="H175" s="1040"/>
      <c r="I175" s="1078"/>
      <c r="K175" s="1017"/>
      <c r="L175" s="1017"/>
      <c r="M175" s="1017"/>
    </row>
    <row r="176" spans="2:13" ht="27.75" customHeight="1" thickBot="1" x14ac:dyDescent="0.3">
      <c r="B176" s="3668"/>
      <c r="C176" s="3670"/>
      <c r="D176" s="1110" t="s">
        <v>3468</v>
      </c>
      <c r="E176" s="1111"/>
      <c r="F176" s="1111"/>
      <c r="G176" s="1018"/>
      <c r="H176" s="1072"/>
      <c r="I176" s="1078"/>
      <c r="J176" s="1017"/>
      <c r="K176" s="1017"/>
      <c r="L176" s="1017"/>
      <c r="M176" s="1017"/>
    </row>
    <row r="177" spans="1:13" ht="55.5" customHeight="1" x14ac:dyDescent="0.25">
      <c r="B177" s="3663" t="s">
        <v>3789</v>
      </c>
      <c r="C177" s="3663" t="s">
        <v>3789</v>
      </c>
      <c r="D177" s="3662"/>
      <c r="E177" s="346" t="s">
        <v>3526</v>
      </c>
      <c r="F177" s="1027">
        <v>2</v>
      </c>
      <c r="G177" s="1023" t="s">
        <v>3525</v>
      </c>
      <c r="H177" s="3692" t="s">
        <v>3521</v>
      </c>
      <c r="I177" s="1077"/>
      <c r="J177" s="1017"/>
      <c r="K177" s="1017"/>
      <c r="L177" s="1017"/>
      <c r="M177" s="1017"/>
    </row>
    <row r="178" spans="1:13" x14ac:dyDescent="0.25">
      <c r="B178" s="3664"/>
      <c r="C178" s="3664"/>
      <c r="D178" s="3513"/>
      <c r="E178" s="346" t="s">
        <v>2647</v>
      </c>
      <c r="F178" s="1027">
        <v>18</v>
      </c>
      <c r="G178" s="1073" t="s">
        <v>3525</v>
      </c>
      <c r="H178" s="3693"/>
      <c r="I178" s="138"/>
    </row>
    <row r="179" spans="1:13" x14ac:dyDescent="0.25">
      <c r="B179" s="3664"/>
      <c r="C179" s="3664"/>
      <c r="D179" s="2976"/>
      <c r="E179" s="346" t="s">
        <v>2652</v>
      </c>
      <c r="F179" s="1027" t="s">
        <v>838</v>
      </c>
      <c r="G179" s="1073"/>
      <c r="H179" s="3693"/>
      <c r="I179" s="138"/>
    </row>
    <row r="180" spans="1:13" ht="23.25" customHeight="1" thickBot="1" x14ac:dyDescent="0.3">
      <c r="B180" s="3664"/>
      <c r="C180" s="3664"/>
      <c r="D180" s="1131" t="s">
        <v>3524</v>
      </c>
      <c r="E180" s="1132"/>
      <c r="F180" s="1132"/>
      <c r="G180" s="1074"/>
      <c r="H180" s="3694"/>
      <c r="I180" s="138"/>
    </row>
    <row r="181" spans="1:13" ht="135.75" customHeight="1" x14ac:dyDescent="0.25">
      <c r="B181" s="3664"/>
      <c r="C181" s="3664"/>
      <c r="D181" s="3662"/>
      <c r="E181" s="194" t="s">
        <v>3526</v>
      </c>
      <c r="F181" s="1075">
        <v>2</v>
      </c>
      <c r="G181" s="1076" t="s">
        <v>3525</v>
      </c>
      <c r="H181" s="3692" t="s">
        <v>3522</v>
      </c>
      <c r="I181" s="138"/>
    </row>
    <row r="182" spans="1:13" ht="15.75" customHeight="1" x14ac:dyDescent="0.25">
      <c r="B182" s="3664"/>
      <c r="C182" s="3664"/>
      <c r="D182" s="3513"/>
      <c r="E182" s="346" t="s">
        <v>2647</v>
      </c>
      <c r="F182" s="1027">
        <v>19</v>
      </c>
      <c r="G182" s="1073" t="s">
        <v>3525</v>
      </c>
      <c r="H182" s="3693"/>
    </row>
    <row r="183" spans="1:13" x14ac:dyDescent="0.25">
      <c r="B183" s="3664"/>
      <c r="C183" s="3664"/>
      <c r="D183" s="2976"/>
      <c r="E183" s="346" t="s">
        <v>2652</v>
      </c>
      <c r="F183" s="1027" t="s">
        <v>838</v>
      </c>
      <c r="G183" s="1073"/>
      <c r="H183" s="3693"/>
    </row>
    <row r="184" spans="1:13" ht="15" customHeight="1" thickBot="1" x14ac:dyDescent="0.3">
      <c r="B184" s="3664"/>
      <c r="C184" s="3664"/>
      <c r="D184" s="1131" t="s">
        <v>3527</v>
      </c>
      <c r="E184" s="1132"/>
      <c r="F184" s="1132"/>
      <c r="G184" s="1074"/>
      <c r="H184" s="3694"/>
    </row>
    <row r="185" spans="1:13" ht="135.75" customHeight="1" x14ac:dyDescent="0.25">
      <c r="B185" s="3664"/>
      <c r="C185" s="3664"/>
      <c r="D185" s="3662"/>
      <c r="E185" s="194" t="s">
        <v>3526</v>
      </c>
      <c r="F185" s="1075">
        <v>2</v>
      </c>
      <c r="G185" s="1076" t="s">
        <v>3525</v>
      </c>
      <c r="H185" s="3692" t="s">
        <v>3523</v>
      </c>
    </row>
    <row r="186" spans="1:13" x14ac:dyDescent="0.25">
      <c r="B186" s="3664"/>
      <c r="C186" s="3664"/>
      <c r="D186" s="3513"/>
      <c r="E186" s="346" t="s">
        <v>2647</v>
      </c>
      <c r="F186" s="1027">
        <v>20</v>
      </c>
      <c r="G186" s="1073" t="s">
        <v>3525</v>
      </c>
      <c r="H186" s="3693"/>
    </row>
    <row r="187" spans="1:13" x14ac:dyDescent="0.25">
      <c r="B187" s="3664"/>
      <c r="C187" s="3664"/>
      <c r="D187" s="2976"/>
      <c r="E187" s="346" t="s">
        <v>2652</v>
      </c>
      <c r="F187" s="1027" t="s">
        <v>838</v>
      </c>
      <c r="G187" s="1073"/>
      <c r="H187" s="3693"/>
    </row>
    <row r="188" spans="1:13" ht="15.75" customHeight="1" thickBot="1" x14ac:dyDescent="0.3">
      <c r="B188" s="3665"/>
      <c r="C188" s="3665"/>
      <c r="D188" s="1133" t="s">
        <v>3528</v>
      </c>
      <c r="E188" s="1133"/>
      <c r="F188" s="1133"/>
      <c r="G188" s="1074"/>
      <c r="H188" s="3694"/>
    </row>
    <row r="191" spans="1:13" x14ac:dyDescent="0.25">
      <c r="A191" s="1098" t="s">
        <v>3584</v>
      </c>
    </row>
    <row r="192" spans="1:13" ht="15.75" thickBot="1" x14ac:dyDescent="0.3">
      <c r="C192" s="1054"/>
      <c r="D192" s="1017"/>
      <c r="E192" s="1017"/>
      <c r="F192" s="1017"/>
      <c r="G192" s="1017"/>
    </row>
    <row r="193" spans="2:8" ht="15.75" thickBot="1" x14ac:dyDescent="0.3">
      <c r="B193" s="1097" t="s">
        <v>3558</v>
      </c>
      <c r="C193" s="1117" t="s">
        <v>2528</v>
      </c>
      <c r="D193" s="1118"/>
      <c r="E193" s="1118"/>
      <c r="F193" s="1119"/>
      <c r="G193" s="1038" t="s">
        <v>3442</v>
      </c>
      <c r="H193"/>
    </row>
    <row r="194" spans="2:8" ht="76.5" customHeight="1" x14ac:dyDescent="0.25">
      <c r="B194" s="3655" t="s">
        <v>3559</v>
      </c>
      <c r="C194" s="1112" t="s">
        <v>3562</v>
      </c>
      <c r="D194" s="1022"/>
      <c r="E194" s="1113"/>
      <c r="F194" s="1095">
        <v>0</v>
      </c>
      <c r="G194" s="346"/>
    </row>
    <row r="195" spans="2:8" ht="68.25" customHeight="1" x14ac:dyDescent="0.25">
      <c r="B195" s="3655"/>
      <c r="C195" s="1114" t="s">
        <v>3563</v>
      </c>
      <c r="D195" s="1021"/>
      <c r="E195" s="1021"/>
      <c r="F195" s="1096" t="s">
        <v>3560</v>
      </c>
      <c r="G195" s="1073"/>
    </row>
    <row r="196" spans="2:8" ht="15.75" customHeight="1" thickBot="1" x14ac:dyDescent="0.3">
      <c r="B196" s="3655"/>
      <c r="C196" s="1115" t="s">
        <v>3561</v>
      </c>
      <c r="D196" s="1116"/>
      <c r="E196" s="1116"/>
      <c r="F196" s="1069"/>
      <c r="G196" s="1026"/>
    </row>
    <row r="197" spans="2:8" ht="76.5" customHeight="1" x14ac:dyDescent="0.25">
      <c r="B197" s="3655" t="s">
        <v>3564</v>
      </c>
      <c r="C197" s="1112" t="s">
        <v>3562</v>
      </c>
      <c r="D197" s="1022"/>
      <c r="E197" s="1113"/>
      <c r="F197" s="1095">
        <v>0</v>
      </c>
      <c r="G197" s="346"/>
    </row>
    <row r="198" spans="2:8" ht="68.25" customHeight="1" x14ac:dyDescent="0.25">
      <c r="B198" s="3655"/>
      <c r="C198" s="1114" t="s">
        <v>3563</v>
      </c>
      <c r="D198" s="1021"/>
      <c r="E198" s="1021"/>
      <c r="F198" s="1096" t="s">
        <v>3565</v>
      </c>
      <c r="G198" s="1073"/>
    </row>
    <row r="199" spans="2:8" ht="15.75" customHeight="1" thickBot="1" x14ac:dyDescent="0.3">
      <c r="B199" s="3655"/>
      <c r="C199" s="1115" t="s">
        <v>3568</v>
      </c>
      <c r="D199" s="1116"/>
      <c r="E199" s="1116"/>
      <c r="F199" s="1069"/>
      <c r="G199" s="1026"/>
    </row>
    <row r="200" spans="2:8" ht="76.5" customHeight="1" x14ac:dyDescent="0.25">
      <c r="B200" s="3655" t="s">
        <v>3566</v>
      </c>
      <c r="C200" s="1112" t="s">
        <v>3562</v>
      </c>
      <c r="D200" s="1022"/>
      <c r="E200" s="1113"/>
      <c r="F200" s="1095">
        <v>0</v>
      </c>
      <c r="G200" s="346"/>
    </row>
    <row r="201" spans="2:8" ht="68.25" customHeight="1" x14ac:dyDescent="0.25">
      <c r="B201" s="3655"/>
      <c r="C201" s="1114" t="s">
        <v>3563</v>
      </c>
      <c r="D201" s="1021"/>
      <c r="E201" s="1021"/>
      <c r="F201" s="1096" t="s">
        <v>3567</v>
      </c>
      <c r="G201" s="1073"/>
    </row>
    <row r="202" spans="2:8" ht="15.75" customHeight="1" thickBot="1" x14ac:dyDescent="0.3">
      <c r="B202" s="3655"/>
      <c r="C202" s="1115" t="s">
        <v>3569</v>
      </c>
      <c r="D202" s="1116"/>
      <c r="E202" s="1116"/>
      <c r="F202" s="1069"/>
      <c r="G202" s="1026"/>
    </row>
    <row r="203" spans="2:8" ht="76.5" customHeight="1" x14ac:dyDescent="0.25">
      <c r="B203" s="3655" t="s">
        <v>3570</v>
      </c>
      <c r="C203" s="1112" t="s">
        <v>3562</v>
      </c>
      <c r="D203" s="1022"/>
      <c r="E203" s="1113"/>
      <c r="F203" s="1095">
        <v>0</v>
      </c>
      <c r="G203" s="346"/>
    </row>
    <row r="204" spans="2:8" ht="68.25" customHeight="1" x14ac:dyDescent="0.25">
      <c r="B204" s="3655"/>
      <c r="C204" s="1114" t="s">
        <v>3563</v>
      </c>
      <c r="D204" s="1021"/>
      <c r="E204" s="1021"/>
      <c r="F204" s="1096" t="s">
        <v>3571</v>
      </c>
      <c r="G204" s="1073"/>
    </row>
    <row r="205" spans="2:8" ht="15.75" thickBot="1" x14ac:dyDescent="0.3">
      <c r="B205" s="3655"/>
      <c r="C205" s="1115" t="s">
        <v>3572</v>
      </c>
      <c r="D205" s="1116"/>
      <c r="E205" s="1116"/>
      <c r="F205" s="1069"/>
      <c r="G205" s="1026"/>
    </row>
    <row r="206" spans="2:8" ht="76.5" customHeight="1" x14ac:dyDescent="0.25">
      <c r="B206" s="3655" t="s">
        <v>3573</v>
      </c>
      <c r="C206" s="1112" t="s">
        <v>3562</v>
      </c>
      <c r="D206" s="1022"/>
      <c r="E206" s="1113"/>
      <c r="F206" s="1095">
        <v>0</v>
      </c>
      <c r="G206" s="346"/>
    </row>
    <row r="207" spans="2:8" ht="68.25" customHeight="1" x14ac:dyDescent="0.25">
      <c r="B207" s="3655"/>
      <c r="C207" s="1114" t="s">
        <v>3563</v>
      </c>
      <c r="D207" s="1021"/>
      <c r="E207" s="1021"/>
      <c r="F207" s="1096" t="s">
        <v>3574</v>
      </c>
      <c r="G207" s="1073"/>
    </row>
    <row r="208" spans="2:8" ht="15.75" thickBot="1" x14ac:dyDescent="0.3">
      <c r="B208" s="3655"/>
      <c r="C208" s="1115" t="s">
        <v>3575</v>
      </c>
      <c r="D208" s="1116"/>
      <c r="E208" s="1116"/>
      <c r="F208" s="1069"/>
      <c r="G208" s="1026"/>
    </row>
    <row r="209" spans="2:7" ht="76.5" customHeight="1" x14ac:dyDescent="0.25">
      <c r="B209" s="3655" t="s">
        <v>3576</v>
      </c>
      <c r="C209" s="1112" t="s">
        <v>3562</v>
      </c>
      <c r="D209" s="1022"/>
      <c r="E209" s="1113"/>
      <c r="F209" s="1095">
        <v>1</v>
      </c>
      <c r="G209" s="346"/>
    </row>
    <row r="210" spans="2:7" ht="68.25" customHeight="1" x14ac:dyDescent="0.25">
      <c r="B210" s="3655"/>
      <c r="C210" s="1114" t="s">
        <v>3563</v>
      </c>
      <c r="D210" s="1021"/>
      <c r="E210" s="1021"/>
      <c r="F210" s="1096" t="s">
        <v>3560</v>
      </c>
      <c r="G210" s="1073"/>
    </row>
    <row r="211" spans="2:7" ht="15.75" customHeight="1" thickBot="1" x14ac:dyDescent="0.3">
      <c r="B211" s="3655"/>
      <c r="C211" s="1115" t="s">
        <v>3577</v>
      </c>
      <c r="D211" s="1116"/>
      <c r="E211" s="1116"/>
      <c r="F211" s="1069"/>
      <c r="G211" s="1026"/>
    </row>
    <row r="212" spans="2:7" ht="76.5" customHeight="1" x14ac:dyDescent="0.25">
      <c r="B212" s="3655" t="s">
        <v>3580</v>
      </c>
      <c r="C212" s="1112" t="s">
        <v>3562</v>
      </c>
      <c r="D212" s="1022"/>
      <c r="E212" s="1113"/>
      <c r="F212" s="1095">
        <v>1</v>
      </c>
      <c r="G212" s="346"/>
    </row>
    <row r="213" spans="2:7" ht="68.25" customHeight="1" x14ac:dyDescent="0.25">
      <c r="B213" s="3655"/>
      <c r="C213" s="1114" t="s">
        <v>3563</v>
      </c>
      <c r="D213" s="1021"/>
      <c r="E213" s="1021"/>
      <c r="F213" s="1096" t="s">
        <v>3565</v>
      </c>
      <c r="G213" s="1073"/>
    </row>
    <row r="214" spans="2:7" ht="15.75" customHeight="1" thickBot="1" x14ac:dyDescent="0.3">
      <c r="B214" s="3655"/>
      <c r="C214" s="1115" t="s">
        <v>3581</v>
      </c>
      <c r="D214" s="1116"/>
      <c r="E214" s="1116"/>
      <c r="F214" s="1069"/>
      <c r="G214" s="1026"/>
    </row>
    <row r="215" spans="2:7" ht="76.5" customHeight="1" x14ac:dyDescent="0.25">
      <c r="B215" s="3655" t="s">
        <v>3578</v>
      </c>
      <c r="C215" s="1112" t="s">
        <v>3562</v>
      </c>
      <c r="D215" s="1022"/>
      <c r="E215" s="1113"/>
      <c r="F215" s="1095">
        <v>1</v>
      </c>
      <c r="G215" s="346"/>
    </row>
    <row r="216" spans="2:7" ht="68.25" customHeight="1" x14ac:dyDescent="0.25">
      <c r="B216" s="3655"/>
      <c r="C216" s="1114" t="s">
        <v>3563</v>
      </c>
      <c r="D216" s="1021"/>
      <c r="E216" s="1021"/>
      <c r="F216" s="1096" t="s">
        <v>3567</v>
      </c>
      <c r="G216" s="1073"/>
    </row>
    <row r="217" spans="2:7" ht="15.75" customHeight="1" thickBot="1" x14ac:dyDescent="0.3">
      <c r="B217" s="3655"/>
      <c r="C217" s="1115" t="s">
        <v>3579</v>
      </c>
      <c r="D217" s="1116"/>
      <c r="E217" s="1116"/>
      <c r="F217" s="1069"/>
      <c r="G217" s="1026"/>
    </row>
    <row r="218" spans="2:7" ht="76.5" customHeight="1" x14ac:dyDescent="0.25">
      <c r="B218" s="3655" t="s">
        <v>3570</v>
      </c>
      <c r="C218" s="1112" t="s">
        <v>3562</v>
      </c>
      <c r="D218" s="1022"/>
      <c r="E218" s="1113"/>
      <c r="F218" s="1095">
        <v>1</v>
      </c>
      <c r="G218" s="346"/>
    </row>
    <row r="219" spans="2:7" ht="68.25" customHeight="1" x14ac:dyDescent="0.25">
      <c r="B219" s="3655"/>
      <c r="C219" s="1114" t="s">
        <v>3563</v>
      </c>
      <c r="D219" s="1021"/>
      <c r="E219" s="1021"/>
      <c r="F219" s="1096" t="s">
        <v>3571</v>
      </c>
      <c r="G219" s="1073"/>
    </row>
    <row r="220" spans="2:7" ht="15.75" thickBot="1" x14ac:dyDescent="0.3">
      <c r="B220" s="3655"/>
      <c r="C220" s="1115" t="s">
        <v>3582</v>
      </c>
      <c r="D220" s="1116"/>
      <c r="E220" s="1116"/>
      <c r="F220" s="1069"/>
      <c r="G220" s="1026"/>
    </row>
    <row r="221" spans="2:7" ht="76.5" customHeight="1" x14ac:dyDescent="0.25">
      <c r="B221" s="3655" t="s">
        <v>3573</v>
      </c>
      <c r="C221" s="1112" t="s">
        <v>3562</v>
      </c>
      <c r="D221" s="1022"/>
      <c r="E221" s="1113"/>
      <c r="F221" s="1095">
        <v>1</v>
      </c>
      <c r="G221" s="346"/>
    </row>
    <row r="222" spans="2:7" ht="68.25" customHeight="1" x14ac:dyDescent="0.25">
      <c r="B222" s="3655"/>
      <c r="C222" s="1114" t="s">
        <v>3563</v>
      </c>
      <c r="D222" s="1021"/>
      <c r="E222" s="1021"/>
      <c r="F222" s="1096" t="s">
        <v>3574</v>
      </c>
      <c r="G222" s="1073"/>
    </row>
    <row r="223" spans="2:7" ht="15.75" thickBot="1" x14ac:dyDescent="0.3">
      <c r="B223" s="3655"/>
      <c r="C223" s="1115" t="s">
        <v>3583</v>
      </c>
      <c r="D223" s="1116"/>
      <c r="E223" s="1116"/>
      <c r="F223" s="1069"/>
      <c r="G223" s="1026"/>
    </row>
  </sheetData>
  <sheetProtection algorithmName="SHA-512" hashValue="Ljf3l55E5tw9d/e/n3/7U4FW4J6RR6zyb+moJvZb1S5mM1RhFPFBpexSTYxKHLKTWttG2D+yvPOI4WXjlKTn0Q==" saltValue="0uWHUxKatL3eGBv9GM+NLQ==" spinCount="100000" sheet="1" objects="1" scenarios="1"/>
  <mergeCells count="80">
    <mergeCell ref="E138:F138"/>
    <mergeCell ref="B143:B145"/>
    <mergeCell ref="C143:C145"/>
    <mergeCell ref="D131:D139"/>
    <mergeCell ref="B147:B154"/>
    <mergeCell ref="C147:C154"/>
    <mergeCell ref="E139:F139"/>
    <mergeCell ref="E153:F153"/>
    <mergeCell ref="C177:C188"/>
    <mergeCell ref="B177:B188"/>
    <mergeCell ref="D181:D183"/>
    <mergeCell ref="D185:D187"/>
    <mergeCell ref="H177:H180"/>
    <mergeCell ref="H181:H184"/>
    <mergeCell ref="H185:H188"/>
    <mergeCell ref="D177:D179"/>
    <mergeCell ref="B2:K2"/>
    <mergeCell ref="C49:D49"/>
    <mergeCell ref="B66:B68"/>
    <mergeCell ref="E49:G49"/>
    <mergeCell ref="E51:G51"/>
    <mergeCell ref="C50:D50"/>
    <mergeCell ref="C51:D51"/>
    <mergeCell ref="E59:F59"/>
    <mergeCell ref="E50:G50"/>
    <mergeCell ref="E54:F54"/>
    <mergeCell ref="C66:C68"/>
    <mergeCell ref="B52:B57"/>
    <mergeCell ref="C52:D57"/>
    <mergeCell ref="E53:F53"/>
    <mergeCell ref="E52:F52"/>
    <mergeCell ref="E56:F56"/>
    <mergeCell ref="B79:B109"/>
    <mergeCell ref="C79:C109"/>
    <mergeCell ref="D106:D108"/>
    <mergeCell ref="E76:F76"/>
    <mergeCell ref="D87:D89"/>
    <mergeCell ref="D83:D85"/>
    <mergeCell ref="D91:D93"/>
    <mergeCell ref="B76:B78"/>
    <mergeCell ref="C76:C78"/>
    <mergeCell ref="B116:B119"/>
    <mergeCell ref="C116:C119"/>
    <mergeCell ref="B131:B140"/>
    <mergeCell ref="B110:B114"/>
    <mergeCell ref="B121:B130"/>
    <mergeCell ref="C121:C130"/>
    <mergeCell ref="D155:D157"/>
    <mergeCell ref="C131:C140"/>
    <mergeCell ref="D121:D129"/>
    <mergeCell ref="E163:F163"/>
    <mergeCell ref="B165:B176"/>
    <mergeCell ref="C165:C176"/>
    <mergeCell ref="D165:D166"/>
    <mergeCell ref="D168:D169"/>
    <mergeCell ref="D171:D172"/>
    <mergeCell ref="D174:D175"/>
    <mergeCell ref="E129:F129"/>
    <mergeCell ref="B155:B164"/>
    <mergeCell ref="C155:C164"/>
    <mergeCell ref="E124:F124"/>
    <mergeCell ref="E134:F134"/>
    <mergeCell ref="E128:F128"/>
    <mergeCell ref="E57:F57"/>
    <mergeCell ref="C110:C114"/>
    <mergeCell ref="D95:D97"/>
    <mergeCell ref="D103:D104"/>
    <mergeCell ref="D99:D101"/>
    <mergeCell ref="E77:F77"/>
    <mergeCell ref="D76:D77"/>
    <mergeCell ref="B194:B196"/>
    <mergeCell ref="B197:B199"/>
    <mergeCell ref="B200:B202"/>
    <mergeCell ref="B203:B205"/>
    <mergeCell ref="B206:B208"/>
    <mergeCell ref="B218:B220"/>
    <mergeCell ref="B221:B223"/>
    <mergeCell ref="B209:B211"/>
    <mergeCell ref="B212:B214"/>
    <mergeCell ref="B215:B217"/>
  </mergeCells>
  <hyperlinks>
    <hyperlink ref="B3" location="Content!A1" display="Content (Inhaltsverzeichnis)" xr:uid="{F9040897-A794-4F4D-BF41-D0CAACC5987A}"/>
  </hyperlinks>
  <pageMargins left="0.7" right="0.7" top="0.78740157499999996" bottom="0.78740157499999996" header="0.3" footer="0.3"/>
  <pageSetup paperSize="9" orientation="portrait" horizontalDpi="300" verticalDpi="3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80FA-6C6F-4C0D-BD3F-D86AC80410F5}">
  <dimension ref="B1:N147"/>
  <sheetViews>
    <sheetView workbookViewId="0"/>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8" width="9" style="58" customWidth="1"/>
    <col min="9" max="16384" width="9" style="58"/>
  </cols>
  <sheetData>
    <row r="1" spans="2:13" ht="9" customHeight="1" x14ac:dyDescent="0.2"/>
    <row r="2" spans="2:13" ht="80.25" customHeight="1" x14ac:dyDescent="0.25">
      <c r="B2" s="2960" t="s">
        <v>3920</v>
      </c>
      <c r="C2" s="2960"/>
      <c r="D2" s="2960"/>
      <c r="E2" s="2960"/>
      <c r="F2" s="2960"/>
      <c r="G2" s="56"/>
      <c r="H2" s="26"/>
      <c r="I2"/>
    </row>
    <row r="3" spans="2:13" s="1" customFormat="1" ht="16.5" customHeight="1" x14ac:dyDescent="0.25">
      <c r="B3" s="345" t="s">
        <v>843</v>
      </c>
      <c r="C3"/>
      <c r="D3"/>
      <c r="E3"/>
      <c r="F3"/>
      <c r="G3" s="155"/>
      <c r="H3" s="155"/>
      <c r="I3" s="155"/>
      <c r="J3" s="156"/>
      <c r="K3"/>
      <c r="L3"/>
      <c r="M3"/>
    </row>
    <row r="4" spans="2:13" s="1" customFormat="1" ht="16.5" customHeight="1" x14ac:dyDescent="0.25">
      <c r="B4" s="345"/>
      <c r="C4"/>
      <c r="D4"/>
      <c r="E4"/>
      <c r="F4"/>
      <c r="G4" s="155"/>
      <c r="H4" s="155"/>
      <c r="I4" s="155"/>
      <c r="J4" s="156"/>
      <c r="K4"/>
      <c r="L4"/>
      <c r="M4"/>
    </row>
    <row r="5" spans="2:13" s="1" customFormat="1" ht="16.5" customHeight="1" x14ac:dyDescent="0.25">
      <c r="B5" s="345"/>
      <c r="C5"/>
      <c r="D5"/>
      <c r="E5"/>
      <c r="F5"/>
      <c r="G5" s="155"/>
      <c r="H5" s="155"/>
      <c r="I5" s="155"/>
      <c r="J5" s="156"/>
      <c r="K5"/>
      <c r="L5"/>
      <c r="M5"/>
    </row>
    <row r="6" spans="2:13" s="1" customFormat="1" ht="16.5" customHeight="1" x14ac:dyDescent="0.25">
      <c r="B6" s="345"/>
      <c r="C6"/>
      <c r="D6"/>
      <c r="E6"/>
      <c r="F6"/>
      <c r="G6" s="155"/>
      <c r="H6" s="155"/>
      <c r="I6" s="155"/>
      <c r="J6" s="156"/>
      <c r="K6"/>
      <c r="L6"/>
      <c r="M6"/>
    </row>
    <row r="7" spans="2:13" s="1" customFormat="1" ht="16.5" customHeight="1" x14ac:dyDescent="0.25">
      <c r="B7" s="345"/>
      <c r="C7"/>
      <c r="D7"/>
      <c r="E7"/>
      <c r="F7"/>
      <c r="G7" s="155"/>
      <c r="H7" s="155"/>
      <c r="I7" s="155"/>
      <c r="J7" s="156"/>
      <c r="K7"/>
      <c r="L7"/>
      <c r="M7"/>
    </row>
    <row r="8" spans="2:13" s="1" customFormat="1" ht="16.5" customHeight="1" x14ac:dyDescent="0.25">
      <c r="B8" s="345"/>
      <c r="C8"/>
      <c r="D8"/>
      <c r="E8"/>
      <c r="F8"/>
      <c r="G8" s="155"/>
      <c r="H8" s="155"/>
      <c r="I8" s="155"/>
      <c r="J8" s="156"/>
      <c r="K8"/>
      <c r="L8"/>
      <c r="M8"/>
    </row>
    <row r="9" spans="2:13" s="1" customFormat="1" ht="16.5" customHeight="1" x14ac:dyDescent="0.25">
      <c r="B9" s="345"/>
      <c r="C9"/>
      <c r="D9"/>
      <c r="E9"/>
      <c r="F9"/>
      <c r="G9" s="155"/>
      <c r="H9" s="155"/>
      <c r="I9" s="155"/>
      <c r="J9" s="156"/>
      <c r="K9"/>
      <c r="L9"/>
      <c r="M9"/>
    </row>
    <row r="10" spans="2:13" s="1" customFormat="1" ht="16.5" customHeight="1" x14ac:dyDescent="0.25">
      <c r="B10" s="345"/>
      <c r="C10"/>
      <c r="D10"/>
      <c r="E10"/>
      <c r="F10"/>
      <c r="G10" s="155"/>
      <c r="H10" s="155"/>
      <c r="I10" s="155"/>
      <c r="J10" s="156"/>
      <c r="K10"/>
      <c r="L10"/>
      <c r="M10"/>
    </row>
    <row r="11" spans="2:13" s="1" customFormat="1" ht="16.5" customHeight="1" x14ac:dyDescent="0.25">
      <c r="B11" s="345"/>
      <c r="C11"/>
      <c r="D11"/>
      <c r="E11"/>
      <c r="F11"/>
      <c r="G11" s="155"/>
      <c r="H11" s="155"/>
      <c r="I11" s="155"/>
      <c r="J11" s="156"/>
      <c r="K11"/>
      <c r="L11"/>
      <c r="M11"/>
    </row>
    <row r="12" spans="2:13" s="1" customFormat="1" ht="16.5" customHeight="1" x14ac:dyDescent="0.25">
      <c r="B12" s="345"/>
      <c r="C12"/>
      <c r="D12"/>
      <c r="E12"/>
      <c r="F12"/>
      <c r="G12" s="155"/>
      <c r="H12" s="155"/>
      <c r="I12" s="155"/>
      <c r="J12" s="156"/>
      <c r="K12"/>
      <c r="L12"/>
      <c r="M12"/>
    </row>
    <row r="13" spans="2:13" s="1" customFormat="1" ht="16.5" customHeight="1" x14ac:dyDescent="0.25">
      <c r="B13" s="345"/>
      <c r="C13"/>
      <c r="D13"/>
      <c r="E13"/>
      <c r="F13"/>
      <c r="G13" s="155"/>
      <c r="H13" s="155"/>
      <c r="I13" s="155"/>
      <c r="J13" s="156"/>
      <c r="K13"/>
      <c r="L13"/>
      <c r="M13"/>
    </row>
    <row r="14" spans="2:13" s="1" customFormat="1" ht="16.5" customHeight="1" x14ac:dyDescent="0.25">
      <c r="B14" s="345"/>
      <c r="C14"/>
      <c r="D14"/>
      <c r="E14"/>
      <c r="F14"/>
      <c r="G14" s="155"/>
      <c r="H14" s="155"/>
      <c r="I14" s="155"/>
      <c r="J14" s="156"/>
      <c r="K14"/>
      <c r="L14"/>
      <c r="M14"/>
    </row>
    <row r="15" spans="2:13" s="1" customFormat="1" ht="16.5" customHeight="1" x14ac:dyDescent="0.25">
      <c r="B15" s="345"/>
      <c r="C15"/>
      <c r="D15"/>
      <c r="E15"/>
      <c r="F15"/>
      <c r="G15" s="155"/>
      <c r="H15" s="155"/>
      <c r="I15" s="155"/>
      <c r="J15" s="156"/>
      <c r="K15"/>
      <c r="L15"/>
      <c r="M15"/>
    </row>
    <row r="16" spans="2:13" s="1" customFormat="1" ht="16.5" customHeight="1" x14ac:dyDescent="0.25">
      <c r="B16" s="345"/>
      <c r="C16"/>
      <c r="D16"/>
      <c r="E16"/>
      <c r="F16"/>
      <c r="G16" s="155"/>
      <c r="H16" s="155"/>
      <c r="I16" s="155"/>
      <c r="J16" s="156"/>
      <c r="K16"/>
      <c r="L16"/>
      <c r="M16"/>
    </row>
    <row r="17" spans="2:13" s="1" customFormat="1" ht="16.5" customHeight="1" x14ac:dyDescent="0.25">
      <c r="B17" s="345"/>
      <c r="C17"/>
      <c r="D17"/>
      <c r="E17"/>
      <c r="F17"/>
      <c r="G17" s="155"/>
      <c r="H17" s="155"/>
      <c r="I17" s="155"/>
      <c r="J17" s="156"/>
      <c r="K17"/>
      <c r="L17"/>
      <c r="M17"/>
    </row>
    <row r="18" spans="2:13" s="1" customFormat="1" ht="16.5" customHeight="1" x14ac:dyDescent="0.25">
      <c r="B18" s="345"/>
      <c r="C18"/>
      <c r="D18"/>
      <c r="E18"/>
      <c r="F18"/>
      <c r="G18" s="155"/>
      <c r="H18" s="155"/>
      <c r="I18" s="155"/>
      <c r="J18" s="156"/>
      <c r="K18"/>
      <c r="L18"/>
      <c r="M18"/>
    </row>
    <row r="19" spans="2:13" s="1" customFormat="1" ht="16.5" customHeight="1" x14ac:dyDescent="0.25">
      <c r="B19" s="345"/>
      <c r="C19"/>
      <c r="D19"/>
      <c r="E19"/>
      <c r="F19"/>
      <c r="G19" s="155"/>
      <c r="H19" s="155"/>
      <c r="I19" s="155"/>
      <c r="J19" s="156"/>
      <c r="K19"/>
      <c r="L19"/>
      <c r="M19"/>
    </row>
    <row r="20" spans="2:13" s="1" customFormat="1" ht="16.5" customHeight="1" x14ac:dyDescent="0.25">
      <c r="B20" s="345"/>
      <c r="C20"/>
      <c r="D20"/>
      <c r="E20"/>
      <c r="F20"/>
      <c r="G20" s="155"/>
      <c r="H20" s="155"/>
      <c r="I20" s="155"/>
      <c r="J20" s="156"/>
      <c r="K20"/>
      <c r="L20"/>
      <c r="M20"/>
    </row>
    <row r="21" spans="2:13" s="1" customFormat="1" ht="16.5" customHeight="1" x14ac:dyDescent="0.25">
      <c r="B21" s="345"/>
      <c r="C21"/>
      <c r="D21"/>
      <c r="E21"/>
      <c r="F21"/>
      <c r="G21" s="155"/>
      <c r="H21" s="155"/>
      <c r="I21" s="155"/>
      <c r="J21" s="156"/>
      <c r="K21"/>
      <c r="L21"/>
      <c r="M21"/>
    </row>
    <row r="22" spans="2:13" s="1" customFormat="1" ht="16.5" customHeight="1" x14ac:dyDescent="0.25">
      <c r="B22" s="345"/>
      <c r="C22"/>
      <c r="D22"/>
      <c r="E22"/>
      <c r="F22"/>
      <c r="G22" s="155"/>
      <c r="H22" s="155"/>
      <c r="I22" s="155"/>
      <c r="J22" s="156"/>
      <c r="K22"/>
      <c r="L22"/>
      <c r="M22"/>
    </row>
    <row r="23" spans="2:13" s="1" customFormat="1" ht="16.5" customHeight="1" x14ac:dyDescent="0.25">
      <c r="B23" s="345"/>
      <c r="C23"/>
      <c r="D23"/>
      <c r="E23"/>
      <c r="F23"/>
      <c r="G23" s="155"/>
      <c r="H23" s="155"/>
      <c r="I23" s="155"/>
      <c r="J23" s="156"/>
      <c r="K23"/>
      <c r="L23"/>
      <c r="M23"/>
    </row>
    <row r="24" spans="2:13" s="1" customFormat="1" ht="16.5" customHeight="1" x14ac:dyDescent="0.25">
      <c r="B24" s="345"/>
      <c r="C24"/>
      <c r="D24"/>
      <c r="E24"/>
      <c r="F24"/>
      <c r="G24" s="155"/>
      <c r="H24" s="155"/>
      <c r="I24" s="155"/>
      <c r="J24" s="156"/>
      <c r="K24"/>
      <c r="L24"/>
      <c r="M24"/>
    </row>
    <row r="25" spans="2:13" s="1" customFormat="1" ht="16.5" customHeight="1" x14ac:dyDescent="0.25">
      <c r="B25" s="345"/>
      <c r="C25"/>
      <c r="D25"/>
      <c r="E25"/>
      <c r="F25"/>
      <c r="G25" s="155"/>
      <c r="H25" s="155"/>
      <c r="I25" s="155"/>
      <c r="J25" s="156"/>
      <c r="K25"/>
      <c r="L25"/>
      <c r="M25"/>
    </row>
    <row r="26" spans="2:13" s="1" customFormat="1" ht="16.5" customHeight="1" x14ac:dyDescent="0.25">
      <c r="B26" s="345"/>
      <c r="C26"/>
      <c r="D26"/>
      <c r="E26"/>
      <c r="F26"/>
      <c r="G26" s="155"/>
      <c r="H26" s="155"/>
      <c r="I26" s="155"/>
      <c r="J26" s="156"/>
      <c r="K26"/>
      <c r="L26"/>
      <c r="M26"/>
    </row>
    <row r="27" spans="2:13" s="1" customFormat="1" ht="16.5" customHeight="1" x14ac:dyDescent="0.25">
      <c r="B27" s="345"/>
      <c r="C27"/>
      <c r="D27"/>
      <c r="E27"/>
      <c r="F27"/>
      <c r="G27" s="155"/>
      <c r="H27" s="155"/>
      <c r="I27" s="155"/>
      <c r="J27" s="156"/>
      <c r="K27"/>
      <c r="L27"/>
      <c r="M27"/>
    </row>
    <row r="28" spans="2:13" s="1" customFormat="1" ht="16.5" customHeight="1" x14ac:dyDescent="0.25">
      <c r="B28" s="345"/>
      <c r="C28"/>
      <c r="D28"/>
      <c r="E28"/>
      <c r="F28"/>
      <c r="G28" s="155"/>
      <c r="H28" s="155"/>
      <c r="I28" s="155"/>
      <c r="J28" s="156"/>
      <c r="K28"/>
      <c r="L28"/>
      <c r="M28"/>
    </row>
    <row r="29" spans="2:13" s="1" customFormat="1" ht="16.5" customHeight="1" x14ac:dyDescent="0.25">
      <c r="B29" s="345"/>
      <c r="C29"/>
      <c r="D29"/>
      <c r="E29"/>
      <c r="F29"/>
      <c r="G29" s="155"/>
      <c r="H29" s="155"/>
      <c r="I29" s="155"/>
      <c r="J29" s="156"/>
      <c r="K29"/>
      <c r="L29"/>
      <c r="M29"/>
    </row>
    <row r="30" spans="2:13" s="1" customFormat="1" ht="16.5" customHeight="1" x14ac:dyDescent="0.25">
      <c r="B30" s="345"/>
      <c r="C30"/>
      <c r="D30"/>
      <c r="E30"/>
      <c r="F30"/>
      <c r="G30" s="155"/>
      <c r="H30" s="155"/>
      <c r="I30" s="155"/>
      <c r="J30" s="156"/>
      <c r="K30"/>
      <c r="L30"/>
      <c r="M30"/>
    </row>
    <row r="31" spans="2:13" s="1" customFormat="1" ht="16.5" customHeight="1" x14ac:dyDescent="0.25">
      <c r="B31" s="345"/>
      <c r="C31"/>
      <c r="D31"/>
      <c r="E31"/>
      <c r="F31"/>
      <c r="G31" s="155"/>
      <c r="H31" s="155"/>
      <c r="I31" s="155"/>
      <c r="J31" s="156"/>
      <c r="K31"/>
      <c r="L31"/>
      <c r="M31"/>
    </row>
    <row r="32" spans="2:13" s="1" customFormat="1" ht="16.5" customHeight="1" x14ac:dyDescent="0.25">
      <c r="B32" s="345"/>
      <c r="C32"/>
      <c r="D32"/>
      <c r="E32"/>
      <c r="F32"/>
      <c r="G32" s="155"/>
      <c r="H32" s="155"/>
      <c r="I32" s="155"/>
      <c r="J32" s="156"/>
      <c r="K32"/>
      <c r="L32"/>
      <c r="M32"/>
    </row>
    <row r="33" spans="2:13" s="1" customFormat="1" ht="16.5" customHeight="1" x14ac:dyDescent="0.25">
      <c r="B33" s="345"/>
      <c r="C33"/>
      <c r="D33"/>
      <c r="E33"/>
      <c r="F33"/>
      <c r="G33" s="155"/>
      <c r="H33" s="155"/>
      <c r="I33" s="155"/>
      <c r="J33" s="156"/>
      <c r="K33"/>
      <c r="L33"/>
      <c r="M33"/>
    </row>
    <row r="34" spans="2:13" s="1" customFormat="1" ht="16.5" customHeight="1" x14ac:dyDescent="0.25">
      <c r="B34" s="345"/>
      <c r="C34"/>
      <c r="D34"/>
      <c r="E34"/>
      <c r="F34"/>
      <c r="G34" s="155"/>
      <c r="H34" s="155"/>
      <c r="I34" s="155"/>
      <c r="J34" s="156"/>
      <c r="K34"/>
      <c r="L34"/>
      <c r="M34"/>
    </row>
    <row r="35" spans="2:13" s="1" customFormat="1" ht="16.5" customHeight="1" x14ac:dyDescent="0.25">
      <c r="B35" s="345" t="s">
        <v>3869</v>
      </c>
      <c r="C35"/>
      <c r="D35"/>
      <c r="E35"/>
      <c r="F35"/>
      <c r="G35" s="155"/>
      <c r="H35" s="155"/>
      <c r="I35" s="155"/>
      <c r="J35" s="156"/>
      <c r="K35"/>
      <c r="L35"/>
      <c r="M35"/>
    </row>
    <row r="36" spans="2:13" s="1" customFormat="1" ht="16.5" customHeight="1" x14ac:dyDescent="0.25">
      <c r="B36" s="345"/>
      <c r="C36"/>
      <c r="D36"/>
      <c r="E36"/>
      <c r="F36"/>
      <c r="G36" s="155"/>
      <c r="H36" s="155"/>
      <c r="I36" s="155"/>
      <c r="J36" s="156"/>
      <c r="K36"/>
      <c r="L36"/>
      <c r="M36"/>
    </row>
    <row r="37" spans="2:13" x14ac:dyDescent="0.2">
      <c r="C37" s="58" t="s">
        <v>3870</v>
      </c>
    </row>
    <row r="40" spans="2:13" x14ac:dyDescent="0.2">
      <c r="F40" s="1240">
        <v>5</v>
      </c>
      <c r="G40" s="587" t="s">
        <v>4001</v>
      </c>
      <c r="H40" s="439"/>
      <c r="I40" s="439"/>
    </row>
    <row r="41" spans="2:13" x14ac:dyDescent="0.2">
      <c r="F41" s="1240" t="s">
        <v>4002</v>
      </c>
      <c r="G41" s="587" t="s">
        <v>4009</v>
      </c>
      <c r="H41" s="439"/>
      <c r="I41" s="439"/>
    </row>
    <row r="42" spans="2:13" x14ac:dyDescent="0.2">
      <c r="F42" s="1240" t="s">
        <v>4003</v>
      </c>
      <c r="G42" s="587" t="s">
        <v>4010</v>
      </c>
      <c r="H42" s="439"/>
      <c r="I42" s="439"/>
    </row>
    <row r="43" spans="2:13" x14ac:dyDescent="0.2">
      <c r="F43" s="1240" t="s">
        <v>4008</v>
      </c>
      <c r="G43" s="587" t="s">
        <v>4011</v>
      </c>
      <c r="H43" s="439"/>
      <c r="I43" s="439"/>
    </row>
    <row r="44" spans="2:13" x14ac:dyDescent="0.2">
      <c r="F44" s="1240" t="s">
        <v>4004</v>
      </c>
      <c r="G44" s="587" t="s">
        <v>4012</v>
      </c>
      <c r="H44" s="439"/>
      <c r="I44" s="439"/>
    </row>
    <row r="45" spans="2:13" x14ac:dyDescent="0.2">
      <c r="F45" s="1240" t="s">
        <v>4005</v>
      </c>
      <c r="G45" s="587" t="s">
        <v>4013</v>
      </c>
      <c r="H45" s="439"/>
      <c r="I45" s="439"/>
    </row>
    <row r="46" spans="2:13" x14ac:dyDescent="0.2">
      <c r="F46" s="1240" t="s">
        <v>4006</v>
      </c>
      <c r="G46" s="587" t="s">
        <v>4014</v>
      </c>
      <c r="H46" s="439"/>
      <c r="I46" s="439"/>
    </row>
    <row r="47" spans="2:13" x14ac:dyDescent="0.2">
      <c r="F47" s="1240" t="s">
        <v>4007</v>
      </c>
      <c r="G47" s="587" t="s">
        <v>4015</v>
      </c>
      <c r="H47" s="439"/>
      <c r="I47" s="439"/>
    </row>
    <row r="48" spans="2:13" x14ac:dyDescent="0.2">
      <c r="F48" s="135"/>
    </row>
    <row r="50" spans="2:14" ht="18" x14ac:dyDescent="0.25">
      <c r="B50" s="124"/>
      <c r="C50" s="124"/>
      <c r="E50" s="124"/>
      <c r="F50" s="124"/>
      <c r="G50" s="124"/>
      <c r="H50" s="124"/>
    </row>
    <row r="51" spans="2:14" ht="27.75" customHeight="1" x14ac:dyDescent="0.25">
      <c r="B51" s="2783" t="s">
        <v>1315</v>
      </c>
      <c r="C51" s="2783"/>
      <c r="D51" s="124"/>
      <c r="F51" s="542" t="s">
        <v>1316</v>
      </c>
      <c r="H51" s="24"/>
    </row>
    <row r="52" spans="2:14" ht="8.25" customHeight="1" x14ac:dyDescent="0.2">
      <c r="B52" s="125"/>
      <c r="C52" s="125"/>
      <c r="D52" s="125"/>
      <c r="E52" s="27"/>
      <c r="H52" s="27"/>
      <c r="J52" s="126"/>
      <c r="K52" s="126"/>
      <c r="L52" s="126"/>
      <c r="M52" s="126"/>
    </row>
    <row r="53" spans="2:14" ht="54" customHeight="1" x14ac:dyDescent="0.2">
      <c r="B53" s="1194">
        <v>1</v>
      </c>
      <c r="C53" s="427" t="s">
        <v>1067</v>
      </c>
      <c r="D53" s="3708" t="s">
        <v>3918</v>
      </c>
      <c r="E53" s="3718"/>
      <c r="F53" s="429" t="s">
        <v>1067</v>
      </c>
      <c r="G53" s="3715"/>
      <c r="H53" s="3716"/>
      <c r="I53" s="127"/>
      <c r="K53" s="126"/>
      <c r="L53" s="126"/>
      <c r="M53" s="126"/>
      <c r="N53" s="126"/>
    </row>
    <row r="54" spans="2:14" ht="54" customHeight="1" x14ac:dyDescent="0.2">
      <c r="B54" s="1194"/>
      <c r="C54" s="428" t="s">
        <v>1446</v>
      </c>
      <c r="D54" s="3708" t="s">
        <v>3892</v>
      </c>
      <c r="E54" s="3709"/>
      <c r="F54" s="429"/>
      <c r="G54" s="3715"/>
      <c r="H54" s="3716"/>
      <c r="I54" s="127"/>
      <c r="K54" s="126"/>
      <c r="L54" s="126"/>
      <c r="M54" s="126"/>
      <c r="N54" s="126"/>
    </row>
    <row r="55" spans="2:14" ht="54" customHeight="1" x14ac:dyDescent="0.2">
      <c r="B55" s="1194">
        <v>2</v>
      </c>
      <c r="C55" s="427" t="s">
        <v>1067</v>
      </c>
      <c r="D55" s="3708" t="s">
        <v>3921</v>
      </c>
      <c r="E55" s="3718"/>
      <c r="F55" s="429" t="s">
        <v>1067</v>
      </c>
      <c r="G55" s="3715"/>
      <c r="H55" s="3716"/>
      <c r="I55" s="127"/>
      <c r="K55" s="126"/>
      <c r="L55" s="126"/>
      <c r="M55" s="126"/>
      <c r="N55" s="126"/>
    </row>
    <row r="56" spans="2:14" ht="54" customHeight="1" x14ac:dyDescent="0.2">
      <c r="B56" s="1194"/>
      <c r="C56" s="428" t="s">
        <v>1446</v>
      </c>
      <c r="D56" s="1208" t="s">
        <v>3892</v>
      </c>
      <c r="E56" s="1209"/>
      <c r="F56" s="429"/>
      <c r="G56" s="3715"/>
      <c r="H56" s="3716"/>
      <c r="I56" s="127"/>
      <c r="K56" s="126"/>
      <c r="L56" s="126"/>
      <c r="M56" s="126"/>
      <c r="N56" s="126"/>
    </row>
    <row r="57" spans="2:14" ht="68.25" customHeight="1" x14ac:dyDescent="0.2">
      <c r="B57" s="1194">
        <v>3</v>
      </c>
      <c r="C57" s="427" t="s">
        <v>1067</v>
      </c>
      <c r="D57" s="3710" t="s">
        <v>3919</v>
      </c>
      <c r="E57" s="3714"/>
      <c r="F57" s="429" t="s">
        <v>1067</v>
      </c>
      <c r="G57" s="3715"/>
      <c r="H57" s="3716"/>
      <c r="I57" s="127"/>
      <c r="K57" s="126"/>
      <c r="L57" s="126"/>
      <c r="M57" s="126"/>
      <c r="N57" s="126"/>
    </row>
    <row r="58" spans="2:14" ht="68.25" customHeight="1" x14ac:dyDescent="0.2">
      <c r="B58" s="1194"/>
      <c r="C58" s="428" t="s">
        <v>1446</v>
      </c>
      <c r="D58" s="3708" t="s">
        <v>3891</v>
      </c>
      <c r="E58" s="3709"/>
      <c r="F58" s="429"/>
      <c r="G58" s="3715"/>
      <c r="H58" s="3716"/>
      <c r="I58" s="127"/>
      <c r="K58" s="126"/>
      <c r="L58" s="126"/>
      <c r="M58" s="126"/>
      <c r="N58" s="126"/>
    </row>
    <row r="59" spans="2:14" ht="54" customHeight="1" x14ac:dyDescent="0.2">
      <c r="B59" s="1194">
        <v>4</v>
      </c>
      <c r="C59" s="427" t="s">
        <v>1067</v>
      </c>
      <c r="D59" s="3719" t="s">
        <v>3923</v>
      </c>
      <c r="E59" s="3719"/>
      <c r="F59" s="429" t="s">
        <v>1067</v>
      </c>
      <c r="G59" s="3720"/>
      <c r="H59" s="3720"/>
      <c r="I59" s="132"/>
      <c r="K59" s="126"/>
      <c r="L59" s="126"/>
      <c r="M59" s="126"/>
      <c r="N59" s="126"/>
    </row>
    <row r="60" spans="2:14" ht="54" customHeight="1" x14ac:dyDescent="0.2">
      <c r="B60" s="1194"/>
      <c r="C60" s="428" t="s">
        <v>1446</v>
      </c>
      <c r="D60" s="3710" t="s">
        <v>3893</v>
      </c>
      <c r="E60" s="3711"/>
      <c r="F60" s="429"/>
      <c r="G60" s="3712"/>
      <c r="H60" s="3713"/>
      <c r="I60" s="132"/>
      <c r="K60" s="126"/>
      <c r="L60" s="126"/>
      <c r="M60" s="126"/>
      <c r="N60" s="126"/>
    </row>
    <row r="61" spans="2:14" ht="54" customHeight="1" x14ac:dyDescent="0.2">
      <c r="B61" s="1217">
        <v>5</v>
      </c>
      <c r="C61" s="427" t="s">
        <v>3984</v>
      </c>
      <c r="D61" s="3724" t="s">
        <v>4049</v>
      </c>
      <c r="E61" s="3724"/>
      <c r="F61" s="427" t="s">
        <v>3984</v>
      </c>
      <c r="G61" s="3725"/>
      <c r="H61" s="3725"/>
      <c r="I61" s="132"/>
      <c r="K61" s="126"/>
      <c r="L61" s="126"/>
      <c r="M61" s="126"/>
      <c r="N61" s="126"/>
    </row>
    <row r="62" spans="2:14" ht="54" customHeight="1" x14ac:dyDescent="0.2">
      <c r="B62" s="1217"/>
      <c r="C62" s="427" t="s">
        <v>3985</v>
      </c>
      <c r="D62" s="1657" t="s">
        <v>4050</v>
      </c>
      <c r="E62" s="2477"/>
      <c r="F62" s="427" t="s">
        <v>3985</v>
      </c>
      <c r="G62" s="3715"/>
      <c r="H62" s="3716"/>
      <c r="I62" s="132"/>
      <c r="K62" s="126"/>
      <c r="L62" s="126"/>
      <c r="M62" s="126"/>
      <c r="N62" s="126"/>
    </row>
    <row r="63" spans="2:14" ht="17.25" customHeight="1" x14ac:dyDescent="0.2">
      <c r="C63" s="1195"/>
      <c r="D63" s="1196"/>
      <c r="E63" s="1196"/>
      <c r="F63" s="1195"/>
      <c r="G63" s="128"/>
      <c r="H63" s="128"/>
      <c r="I63" s="132"/>
      <c r="K63" s="126"/>
      <c r="L63" s="126"/>
      <c r="M63" s="126"/>
      <c r="N63" s="126"/>
    </row>
    <row r="64" spans="2:14" x14ac:dyDescent="0.2">
      <c r="B64" s="1203"/>
    </row>
    <row r="65" spans="2:8" ht="24.95" customHeight="1" x14ac:dyDescent="0.2">
      <c r="B65" s="7" t="s">
        <v>3618</v>
      </c>
    </row>
    <row r="66" spans="2:8" ht="24.95" customHeight="1" x14ac:dyDescent="0.2">
      <c r="B66" s="2764" t="s">
        <v>1330</v>
      </c>
      <c r="C66" s="2765"/>
      <c r="D66" s="2765"/>
      <c r="E66" s="2765"/>
      <c r="F66" s="2765"/>
      <c r="G66" s="2766"/>
    </row>
    <row r="67" spans="2:8" ht="24.95" customHeight="1" x14ac:dyDescent="0.2">
      <c r="B67" s="2764" t="s">
        <v>3629</v>
      </c>
      <c r="C67" s="2765"/>
      <c r="D67" s="2765"/>
      <c r="E67" s="2766"/>
      <c r="F67" s="2899"/>
      <c r="G67" s="2900"/>
    </row>
    <row r="68" spans="2:8" x14ac:dyDescent="0.2">
      <c r="B68" s="7"/>
      <c r="C68" s="7"/>
      <c r="D68" s="7"/>
      <c r="E68" s="7"/>
      <c r="F68" s="7"/>
      <c r="G68" s="7"/>
      <c r="H68" s="7"/>
    </row>
    <row r="69" spans="2:8" ht="24.95" customHeight="1" x14ac:dyDescent="0.2">
      <c r="B69" s="2954" t="s">
        <v>3625</v>
      </c>
      <c r="C69" s="2955"/>
      <c r="E69" s="135"/>
      <c r="F69" s="7"/>
    </row>
    <row r="70" spans="2:8" ht="24.95" customHeight="1" x14ac:dyDescent="0.2">
      <c r="B70" s="2958" t="s">
        <v>3617</v>
      </c>
      <c r="C70" s="2959"/>
      <c r="D70" s="2959"/>
      <c r="E70" s="2959"/>
      <c r="F70" s="7"/>
    </row>
    <row r="71" spans="2:8" x14ac:dyDescent="0.2">
      <c r="B71" s="7"/>
      <c r="C71" s="7"/>
      <c r="D71" s="7"/>
      <c r="E71" s="7"/>
      <c r="F71" s="7"/>
      <c r="G71" s="7"/>
    </row>
    <row r="72" spans="2:8" x14ac:dyDescent="0.2">
      <c r="B72" s="7"/>
      <c r="C72" s="7"/>
      <c r="D72" s="7"/>
      <c r="E72" s="7"/>
      <c r="F72" s="7"/>
      <c r="G72" s="7"/>
    </row>
    <row r="73" spans="2:8" ht="24.95" customHeight="1" x14ac:dyDescent="0.2">
      <c r="B73" s="7" t="s">
        <v>3623</v>
      </c>
    </row>
    <row r="74" spans="2:8" ht="24.95" customHeight="1" x14ac:dyDescent="0.2">
      <c r="B74" s="2764" t="s">
        <v>1330</v>
      </c>
      <c r="C74" s="2765"/>
      <c r="D74" s="2765"/>
      <c r="E74" s="2765"/>
      <c r="F74" s="2765"/>
      <c r="G74" s="2766"/>
    </row>
    <row r="75" spans="2:8" ht="24.95" customHeight="1" x14ac:dyDescent="0.2">
      <c r="B75" s="2764" t="s">
        <v>3629</v>
      </c>
      <c r="C75" s="2765"/>
      <c r="D75" s="2765"/>
      <c r="E75" s="2766"/>
      <c r="F75" s="2899"/>
      <c r="G75" s="2900"/>
    </row>
    <row r="76" spans="2:8" x14ac:dyDescent="0.2">
      <c r="B76" s="7"/>
      <c r="C76" s="7"/>
      <c r="D76" s="7"/>
      <c r="E76" s="7"/>
      <c r="F76" s="7"/>
      <c r="G76" s="7"/>
      <c r="H76" s="7"/>
    </row>
    <row r="77" spans="2:8" ht="24.95" customHeight="1" x14ac:dyDescent="0.2">
      <c r="B77" s="2954" t="s">
        <v>3624</v>
      </c>
      <c r="C77" s="2955"/>
      <c r="D77" s="134"/>
      <c r="E77" s="135"/>
      <c r="F77" s="7"/>
    </row>
    <row r="78" spans="2:8" ht="24.95" customHeight="1" x14ac:dyDescent="0.2">
      <c r="B78" s="2958" t="s">
        <v>3879</v>
      </c>
      <c r="C78" s="2959"/>
      <c r="D78" s="2959"/>
      <c r="E78" s="2959"/>
      <c r="F78" s="7"/>
    </row>
    <row r="79" spans="2:8" x14ac:dyDescent="0.2">
      <c r="B79" s="7"/>
      <c r="C79" s="7"/>
      <c r="D79" s="7"/>
      <c r="E79" s="7"/>
      <c r="F79" s="7"/>
      <c r="G79" s="7"/>
    </row>
    <row r="80" spans="2:8" x14ac:dyDescent="0.2">
      <c r="B80" s="7"/>
      <c r="C80" s="7"/>
      <c r="D80" s="7"/>
      <c r="E80" s="7"/>
      <c r="F80" s="7"/>
      <c r="G80" s="7"/>
      <c r="H80" s="7"/>
    </row>
    <row r="81" spans="2:8" x14ac:dyDescent="0.2">
      <c r="B81" s="7" t="s">
        <v>3626</v>
      </c>
      <c r="H81" s="7"/>
    </row>
    <row r="82" spans="2:8" ht="24" customHeight="1" x14ac:dyDescent="0.2">
      <c r="B82" s="2764" t="s">
        <v>1330</v>
      </c>
      <c r="C82" s="2765"/>
      <c r="D82" s="2765"/>
      <c r="E82" s="2765"/>
      <c r="F82" s="2765"/>
      <c r="G82" s="2766"/>
      <c r="H82" s="7"/>
    </row>
    <row r="83" spans="2:8" ht="21.75" customHeight="1" x14ac:dyDescent="0.2">
      <c r="B83" s="2764" t="s">
        <v>3865</v>
      </c>
      <c r="C83" s="2765"/>
      <c r="D83" s="2765"/>
      <c r="E83" s="2766"/>
      <c r="F83" s="2899"/>
      <c r="G83" s="2900"/>
      <c r="H83" s="7"/>
    </row>
    <row r="84" spans="2:8" ht="21.75" customHeight="1" x14ac:dyDescent="0.2">
      <c r="B84" s="2764" t="s">
        <v>1029</v>
      </c>
      <c r="C84" s="2860"/>
      <c r="D84" s="2861"/>
      <c r="E84" s="602"/>
      <c r="F84" s="1206"/>
      <c r="G84" s="1206"/>
      <c r="H84" s="7"/>
    </row>
    <row r="85" spans="2:8" x14ac:dyDescent="0.2">
      <c r="B85" s="7"/>
      <c r="C85" s="7"/>
      <c r="D85" s="7"/>
      <c r="E85" s="7"/>
      <c r="F85" s="7"/>
      <c r="G85" s="7"/>
      <c r="H85" s="7"/>
    </row>
    <row r="86" spans="2:8" ht="21.75" customHeight="1" x14ac:dyDescent="0.2">
      <c r="B86" s="2954" t="s">
        <v>3867</v>
      </c>
      <c r="C86" s="2955"/>
      <c r="D86" s="134"/>
      <c r="E86" s="135"/>
      <c r="F86" s="7"/>
      <c r="H86" s="7"/>
    </row>
    <row r="87" spans="2:8" ht="24" customHeight="1" x14ac:dyDescent="0.2">
      <c r="B87" s="2958" t="s">
        <v>3880</v>
      </c>
      <c r="C87" s="2959"/>
      <c r="D87" s="2959"/>
      <c r="E87" s="1207"/>
      <c r="F87" s="7"/>
    </row>
    <row r="88" spans="2:8" ht="24" customHeight="1" x14ac:dyDescent="0.2">
      <c r="B88" s="1205"/>
      <c r="C88" s="1205"/>
      <c r="D88" s="1205"/>
      <c r="E88" s="1207"/>
      <c r="F88" s="7"/>
    </row>
    <row r="89" spans="2:8" ht="11.25" customHeight="1" x14ac:dyDescent="0.2">
      <c r="B89" s="1230"/>
      <c r="C89" s="1230"/>
      <c r="D89" s="1230"/>
      <c r="E89" s="1231"/>
      <c r="F89" s="7"/>
    </row>
    <row r="90" spans="2:8" ht="11.25" customHeight="1" x14ac:dyDescent="0.2">
      <c r="B90" s="1230"/>
      <c r="C90" s="1230"/>
      <c r="D90" s="1230"/>
      <c r="E90" s="1231"/>
      <c r="F90" s="7"/>
    </row>
    <row r="91" spans="2:8" ht="12.75" customHeight="1" x14ac:dyDescent="0.2">
      <c r="B91" s="7" t="s">
        <v>3866</v>
      </c>
    </row>
    <row r="92" spans="2:8" ht="24.95" customHeight="1" x14ac:dyDescent="0.2">
      <c r="B92" s="2764" t="s">
        <v>1330</v>
      </c>
      <c r="C92" s="2765"/>
      <c r="D92" s="2765"/>
      <c r="E92" s="2765"/>
      <c r="F92" s="2765"/>
      <c r="G92" s="2766"/>
    </row>
    <row r="93" spans="2:8" ht="24.95" customHeight="1" x14ac:dyDescent="0.2">
      <c r="B93" s="2764" t="s">
        <v>3860</v>
      </c>
      <c r="C93" s="2765"/>
      <c r="D93" s="2765"/>
      <c r="E93" s="2766"/>
      <c r="F93" s="2899"/>
      <c r="G93" s="2900"/>
    </row>
    <row r="94" spans="2:8" x14ac:dyDescent="0.2">
      <c r="B94" s="7"/>
      <c r="C94" s="7"/>
      <c r="D94" s="7"/>
      <c r="E94" s="7"/>
      <c r="F94" s="7"/>
      <c r="G94" s="7"/>
      <c r="H94" s="7"/>
    </row>
    <row r="95" spans="2:8" ht="24.95" customHeight="1" x14ac:dyDescent="0.2">
      <c r="B95" s="2954" t="s">
        <v>3900</v>
      </c>
      <c r="C95" s="2955"/>
      <c r="D95" s="134"/>
      <c r="E95" s="135"/>
      <c r="F95" s="7"/>
    </row>
    <row r="96" spans="2:8" ht="24.95" customHeight="1" x14ac:dyDescent="0.2">
      <c r="B96" s="2958" t="s">
        <v>3868</v>
      </c>
      <c r="C96" s="2959"/>
      <c r="D96" s="2959"/>
      <c r="E96" s="2959"/>
      <c r="F96" s="7"/>
    </row>
    <row r="97" spans="2:11" ht="13.5" customHeight="1" x14ac:dyDescent="0.2">
      <c r="B97" s="1230"/>
      <c r="C97" s="1230"/>
      <c r="D97" s="1230"/>
      <c r="E97" s="1230"/>
      <c r="F97" s="7"/>
    </row>
    <row r="98" spans="2:11" ht="13.5" customHeight="1" x14ac:dyDescent="0.2">
      <c r="B98" s="1230"/>
      <c r="C98" s="1230"/>
      <c r="D98" s="1230"/>
      <c r="E98" s="1230"/>
      <c r="F98" s="7"/>
    </row>
    <row r="99" spans="2:11" ht="15.75" customHeight="1" x14ac:dyDescent="0.2">
      <c r="B99" s="7" t="s">
        <v>3978</v>
      </c>
    </row>
    <row r="100" spans="2:11" ht="33.75" customHeight="1" x14ac:dyDescent="0.2">
      <c r="B100" s="3726" t="s">
        <v>3990</v>
      </c>
      <c r="C100" s="3727"/>
      <c r="D100" s="3727"/>
      <c r="E100" s="3727"/>
      <c r="F100" s="3727"/>
      <c r="G100" s="3728"/>
    </row>
    <row r="101" spans="2:11" ht="33.75" customHeight="1" x14ac:dyDescent="0.2">
      <c r="B101" s="3726" t="s">
        <v>3993</v>
      </c>
      <c r="C101" s="3727"/>
      <c r="D101" s="3727"/>
      <c r="E101" s="3727"/>
      <c r="F101" s="3729"/>
      <c r="G101" s="3730"/>
    </row>
    <row r="102" spans="2:11" ht="10.5" customHeight="1" x14ac:dyDescent="0.2">
      <c r="B102" s="587"/>
      <c r="C102" s="587"/>
      <c r="D102" s="587"/>
      <c r="E102" s="587"/>
      <c r="F102" s="587"/>
      <c r="G102" s="587"/>
    </row>
    <row r="103" spans="2:11" ht="33.75" customHeight="1" x14ac:dyDescent="0.2">
      <c r="B103" s="3697" t="s">
        <v>3994</v>
      </c>
      <c r="C103" s="3698"/>
      <c r="D103" s="1239"/>
      <c r="E103" s="1240"/>
      <c r="F103" s="587"/>
      <c r="G103" s="439"/>
    </row>
    <row r="104" spans="2:11" ht="33.75" customHeight="1" x14ac:dyDescent="0.2">
      <c r="B104" s="3699" t="s">
        <v>3986</v>
      </c>
      <c r="C104" s="3700"/>
      <c r="D104" s="3700"/>
      <c r="E104" s="3700"/>
      <c r="F104" s="587"/>
      <c r="G104" s="439"/>
    </row>
    <row r="105" spans="2:11" ht="33.75" customHeight="1" x14ac:dyDescent="0.2">
      <c r="B105" s="1359"/>
      <c r="C105" s="1359"/>
      <c r="D105" s="1359"/>
      <c r="E105" s="1359"/>
      <c r="F105" s="587"/>
      <c r="G105" s="439"/>
    </row>
    <row r="106" spans="2:11" ht="17.25" customHeight="1" x14ac:dyDescent="0.2">
      <c r="B106" s="1230"/>
      <c r="C106" s="1230"/>
      <c r="D106" s="1230"/>
      <c r="E106" s="1230"/>
      <c r="F106" s="7"/>
    </row>
    <row r="107" spans="2:11" ht="33" customHeight="1" x14ac:dyDescent="0.25">
      <c r="B107" s="2781" t="s">
        <v>879</v>
      </c>
      <c r="C107" s="2781"/>
      <c r="D107" s="2781"/>
      <c r="E107" s="2781"/>
    </row>
    <row r="108" spans="2:11" ht="7.5" customHeight="1" x14ac:dyDescent="0.2"/>
    <row r="109" spans="2:11" ht="4.5" customHeight="1" thickBot="1" x14ac:dyDescent="0.25"/>
    <row r="110" spans="2:11" ht="7.5" hidden="1" customHeight="1" x14ac:dyDescent="0.2"/>
    <row r="111" spans="2:11" ht="36.75" customHeight="1" thickBot="1" x14ac:dyDescent="0.3">
      <c r="B111" s="3705" t="s">
        <v>3894</v>
      </c>
      <c r="C111" s="3706"/>
      <c r="D111" s="3706"/>
      <c r="E111" s="3706"/>
      <c r="F111" s="3706"/>
      <c r="G111" s="3706"/>
      <c r="H111" s="3706"/>
      <c r="I111" s="3706"/>
      <c r="J111" s="3706"/>
      <c r="K111" s="3707"/>
    </row>
    <row r="112" spans="2:11" ht="19.5" customHeight="1" x14ac:dyDescent="0.25">
      <c r="B112" s="1204"/>
      <c r="C112" s="1204"/>
      <c r="D112" s="1204"/>
      <c r="E112" s="1204"/>
      <c r="F112" s="1204"/>
      <c r="G112" s="1204"/>
      <c r="H112" s="1204"/>
      <c r="I112" s="1204"/>
      <c r="J112" s="1204"/>
      <c r="K112" s="1204"/>
    </row>
    <row r="113" spans="2:13" ht="24" customHeight="1" x14ac:dyDescent="0.2">
      <c r="B113" s="3701" t="s">
        <v>3620</v>
      </c>
      <c r="C113" s="3701"/>
      <c r="G113" s="131"/>
      <c r="H113" s="132"/>
      <c r="I113" s="128"/>
      <c r="J113" s="125"/>
      <c r="K113" s="126"/>
      <c r="L113" s="126"/>
      <c r="M113" s="126"/>
    </row>
    <row r="114" spans="2:13" ht="23.25" thickBot="1" x14ac:dyDescent="0.25">
      <c r="B114" s="339" t="s">
        <v>1322</v>
      </c>
      <c r="C114" s="2792" t="s">
        <v>1323</v>
      </c>
      <c r="D114" s="2793"/>
      <c r="E114" s="2794" t="s">
        <v>1324</v>
      </c>
      <c r="F114" s="2795"/>
      <c r="H114" s="133"/>
      <c r="I114" s="125"/>
      <c r="J114" s="125"/>
      <c r="K114" s="126"/>
      <c r="L114" s="126"/>
      <c r="M114" s="126"/>
    </row>
    <row r="115" spans="2:13" ht="26.25" customHeight="1" thickBot="1" x14ac:dyDescent="0.25">
      <c r="B115" s="3702" t="s">
        <v>3897</v>
      </c>
      <c r="C115" s="3703"/>
      <c r="D115" s="3703"/>
      <c r="E115" s="3703"/>
      <c r="F115" s="3704"/>
    </row>
    <row r="116" spans="2:13" ht="15" customHeight="1" x14ac:dyDescent="0.2">
      <c r="B116" s="1197"/>
      <c r="C116" s="1198"/>
      <c r="D116" s="1198"/>
      <c r="E116" s="1198"/>
      <c r="F116" s="1198"/>
    </row>
    <row r="117" spans="2:13" ht="24" customHeight="1" x14ac:dyDescent="0.2">
      <c r="B117" s="3701" t="s">
        <v>3890</v>
      </c>
      <c r="C117" s="3701"/>
      <c r="G117" s="131"/>
      <c r="H117" s="132"/>
      <c r="I117" s="128"/>
      <c r="J117" s="125"/>
      <c r="K117" s="126"/>
      <c r="L117" s="126"/>
      <c r="M117" s="126"/>
    </row>
    <row r="118" spans="2:13" ht="23.25" thickBot="1" x14ac:dyDescent="0.25">
      <c r="B118" s="339" t="s">
        <v>1322</v>
      </c>
      <c r="C118" s="2792" t="s">
        <v>1323</v>
      </c>
      <c r="D118" s="2793"/>
      <c r="E118" s="2794" t="s">
        <v>1324</v>
      </c>
      <c r="F118" s="2795"/>
      <c r="H118" s="133"/>
      <c r="I118" s="125"/>
      <c r="J118" s="125"/>
      <c r="K118" s="126"/>
      <c r="L118" s="126"/>
      <c r="M118" s="126"/>
    </row>
    <row r="119" spans="2:13" ht="26.25" customHeight="1" thickBot="1" x14ac:dyDescent="0.25">
      <c r="B119" s="3702" t="s">
        <v>3898</v>
      </c>
      <c r="C119" s="3703"/>
      <c r="D119" s="3703"/>
      <c r="E119" s="3703"/>
      <c r="F119" s="3704"/>
    </row>
    <row r="120" spans="2:13" ht="15" customHeight="1" x14ac:dyDescent="0.2">
      <c r="B120" s="1197"/>
      <c r="C120" s="1198"/>
      <c r="D120" s="1198"/>
      <c r="E120" s="1198"/>
      <c r="F120" s="1198"/>
    </row>
    <row r="121" spans="2:13" ht="24" customHeight="1" x14ac:dyDescent="0.2">
      <c r="B121" s="3701" t="s">
        <v>3878</v>
      </c>
      <c r="C121" s="3701"/>
      <c r="G121" s="131"/>
      <c r="H121" s="132"/>
      <c r="I121" s="128"/>
      <c r="J121" s="125"/>
      <c r="K121" s="126"/>
      <c r="L121" s="126"/>
      <c r="M121" s="126"/>
    </row>
    <row r="122" spans="2:13" ht="23.25" customHeight="1" thickBot="1" x14ac:dyDescent="0.25">
      <c r="B122" s="339" t="s">
        <v>1322</v>
      </c>
      <c r="C122" s="2792" t="s">
        <v>1323</v>
      </c>
      <c r="D122" s="2793"/>
      <c r="E122" s="2792" t="s">
        <v>1324</v>
      </c>
      <c r="F122" s="2793"/>
      <c r="H122" s="133"/>
      <c r="I122" s="125"/>
      <c r="J122" s="125"/>
      <c r="K122" s="126"/>
      <c r="L122" s="126"/>
      <c r="M122" s="126"/>
    </row>
    <row r="123" spans="2:13" ht="28.5" customHeight="1" thickBot="1" x14ac:dyDescent="0.25">
      <c r="B123" s="3702" t="s">
        <v>3899</v>
      </c>
      <c r="C123" s="3722"/>
      <c r="D123" s="3722"/>
      <c r="E123" s="3722"/>
      <c r="F123" s="3723"/>
    </row>
    <row r="124" spans="2:13" ht="15" customHeight="1" x14ac:dyDescent="0.2">
      <c r="B124" s="1197"/>
      <c r="C124" s="1198"/>
      <c r="D124" s="1198"/>
      <c r="E124" s="1198"/>
      <c r="F124" s="1198"/>
    </row>
    <row r="125" spans="2:13" ht="24.75" customHeight="1" x14ac:dyDescent="0.2">
      <c r="B125" s="3731" t="s">
        <v>3980</v>
      </c>
      <c r="C125" s="3731"/>
      <c r="D125" s="439"/>
      <c r="E125" s="439"/>
      <c r="F125" s="439"/>
    </row>
    <row r="126" spans="2:13" ht="24.75" customHeight="1" thickBot="1" x14ac:dyDescent="0.25">
      <c r="B126" s="1241" t="s">
        <v>3981</v>
      </c>
      <c r="C126" s="3732" t="s">
        <v>3982</v>
      </c>
      <c r="D126" s="3733"/>
      <c r="E126" s="3732" t="s">
        <v>3983</v>
      </c>
      <c r="F126" s="3733"/>
    </row>
    <row r="127" spans="2:13" ht="32.25" customHeight="1" thickBot="1" x14ac:dyDescent="0.25">
      <c r="B127" s="3702" t="s">
        <v>3995</v>
      </c>
      <c r="C127" s="3722"/>
      <c r="D127" s="3722"/>
      <c r="E127" s="3722"/>
      <c r="F127" s="3723"/>
    </row>
    <row r="128" spans="2:13" ht="15" customHeight="1" x14ac:dyDescent="0.2">
      <c r="B128" s="1197"/>
      <c r="C128" s="1198"/>
      <c r="D128" s="1198"/>
      <c r="E128" s="1198"/>
      <c r="F128" s="1198"/>
    </row>
    <row r="129" spans="2:9" ht="15" customHeight="1" x14ac:dyDescent="0.2">
      <c r="B129" s="1197"/>
      <c r="C129" s="1198"/>
      <c r="D129" s="1198"/>
      <c r="E129" s="1198"/>
      <c r="F129" s="1198"/>
    </row>
    <row r="130" spans="2:9" ht="28.5" customHeight="1" x14ac:dyDescent="0.2">
      <c r="B130" s="3701" t="s">
        <v>882</v>
      </c>
      <c r="C130" s="3701"/>
    </row>
    <row r="131" spans="2:9" ht="36.75" customHeight="1" x14ac:dyDescent="0.2">
      <c r="B131" s="1194">
        <v>1</v>
      </c>
      <c r="C131" s="30" t="s">
        <v>3622</v>
      </c>
      <c r="D131" s="2830"/>
      <c r="E131" s="2831"/>
      <c r="F131" s="1629" t="s">
        <v>838</v>
      </c>
      <c r="G131" s="1633"/>
    </row>
    <row r="132" spans="2:9" ht="36.75" customHeight="1" x14ac:dyDescent="0.2">
      <c r="B132" s="1194">
        <v>2</v>
      </c>
      <c r="C132" s="30" t="s">
        <v>3619</v>
      </c>
      <c r="D132" s="2832" t="s">
        <v>701</v>
      </c>
      <c r="E132" s="2833"/>
      <c r="F132" s="1629" t="s">
        <v>343</v>
      </c>
      <c r="G132" s="1633"/>
    </row>
    <row r="133" spans="2:9" ht="36.75" customHeight="1" x14ac:dyDescent="0.2">
      <c r="B133" s="1215">
        <v>3</v>
      </c>
      <c r="C133" s="30" t="s">
        <v>415</v>
      </c>
      <c r="D133" s="1216"/>
      <c r="E133" s="914"/>
      <c r="F133" s="1629" t="s">
        <v>3896</v>
      </c>
      <c r="G133" s="1633"/>
    </row>
    <row r="134" spans="2:9" ht="22.5" x14ac:dyDescent="0.2">
      <c r="B134" s="1217">
        <v>4</v>
      </c>
      <c r="C134" s="30" t="s">
        <v>3621</v>
      </c>
      <c r="D134" s="1629" t="s">
        <v>22</v>
      </c>
      <c r="E134" s="1633"/>
      <c r="F134" s="1629" t="s">
        <v>3861</v>
      </c>
      <c r="G134" s="1633"/>
    </row>
    <row r="135" spans="2:9" ht="39" customHeight="1" x14ac:dyDescent="0.2">
      <c r="B135" s="1217">
        <v>5</v>
      </c>
      <c r="C135" s="10" t="s">
        <v>433</v>
      </c>
      <c r="D135" s="1629" t="s">
        <v>3979</v>
      </c>
      <c r="E135" s="1633"/>
      <c r="F135" s="1629">
        <v>0</v>
      </c>
      <c r="G135" s="1633"/>
    </row>
    <row r="136" spans="2:9" ht="39" customHeight="1" x14ac:dyDescent="0.2">
      <c r="B136" s="439"/>
      <c r="C136" s="465"/>
      <c r="D136" s="465"/>
      <c r="E136" s="465"/>
      <c r="F136" s="465"/>
      <c r="G136" s="465"/>
    </row>
    <row r="138" spans="2:9" x14ac:dyDescent="0.2">
      <c r="B138" s="137" t="s">
        <v>881</v>
      </c>
    </row>
    <row r="139" spans="2:9" ht="42" customHeight="1" x14ac:dyDescent="0.25">
      <c r="B139" s="2854"/>
      <c r="C139" s="2855"/>
      <c r="D139" s="2761"/>
      <c r="E139" s="2762"/>
      <c r="F139" s="2762"/>
      <c r="G139" s="2763"/>
      <c r="H139" s="138"/>
      <c r="I139"/>
    </row>
    <row r="145" spans="2:6" ht="24.75" customHeight="1" x14ac:dyDescent="0.2">
      <c r="B145" s="2782"/>
      <c r="C145" s="2782"/>
    </row>
    <row r="146" spans="2:6" ht="35.25" customHeight="1" x14ac:dyDescent="0.2">
      <c r="B146" s="1212"/>
      <c r="C146" s="3717"/>
      <c r="D146" s="3717"/>
      <c r="E146" s="3717"/>
      <c r="F146" s="3717"/>
    </row>
    <row r="147" spans="2:6" ht="29.25" customHeight="1" x14ac:dyDescent="0.2">
      <c r="B147" s="3721"/>
      <c r="C147" s="3721"/>
      <c r="D147" s="3721"/>
      <c r="E147" s="3721"/>
      <c r="F147" s="3721"/>
    </row>
  </sheetData>
  <sheetProtection algorithmName="SHA-512" hashValue="LrjPiy3/0C/enyvf5QaLU0EFUOdywsFrPfVtqEmaPLFSoHpu1MrTj3h7GQbQ9Uxur7NOY7FpUNLXb9Yzlw+UxQ==" saltValue="eCl4AhMtmK7rj0Yz29Z42w==" spinCount="100000" sheet="1" objects="1" scenarios="1"/>
  <mergeCells count="81">
    <mergeCell ref="D135:E135"/>
    <mergeCell ref="F135:G135"/>
    <mergeCell ref="D61:E61"/>
    <mergeCell ref="G61:H61"/>
    <mergeCell ref="D62:E62"/>
    <mergeCell ref="G62:H62"/>
    <mergeCell ref="B100:G100"/>
    <mergeCell ref="B101:E101"/>
    <mergeCell ref="F101:G101"/>
    <mergeCell ref="B103:C103"/>
    <mergeCell ref="B104:E104"/>
    <mergeCell ref="B125:C125"/>
    <mergeCell ref="C126:D126"/>
    <mergeCell ref="E126:F126"/>
    <mergeCell ref="B127:F127"/>
    <mergeCell ref="B119:F119"/>
    <mergeCell ref="B147:F147"/>
    <mergeCell ref="B82:G82"/>
    <mergeCell ref="B83:E83"/>
    <mergeCell ref="F83:G83"/>
    <mergeCell ref="B86:C86"/>
    <mergeCell ref="B84:D84"/>
    <mergeCell ref="B87:D87"/>
    <mergeCell ref="B123:F123"/>
    <mergeCell ref="D132:E132"/>
    <mergeCell ref="F132:G132"/>
    <mergeCell ref="B139:C139"/>
    <mergeCell ref="D139:G139"/>
    <mergeCell ref="B130:C130"/>
    <mergeCell ref="F93:G93"/>
    <mergeCell ref="B145:C145"/>
    <mergeCell ref="B95:C95"/>
    <mergeCell ref="D134:E134"/>
    <mergeCell ref="F134:G134"/>
    <mergeCell ref="C146:D146"/>
    <mergeCell ref="E146:F146"/>
    <mergeCell ref="B2:F2"/>
    <mergeCell ref="B51:C51"/>
    <mergeCell ref="D53:E53"/>
    <mergeCell ref="B69:C69"/>
    <mergeCell ref="G53:H53"/>
    <mergeCell ref="D55:E55"/>
    <mergeCell ref="G55:H55"/>
    <mergeCell ref="D59:E59"/>
    <mergeCell ref="G59:H59"/>
    <mergeCell ref="B66:G66"/>
    <mergeCell ref="B67:E67"/>
    <mergeCell ref="F67:G67"/>
    <mergeCell ref="E122:F122"/>
    <mergeCell ref="D54:E54"/>
    <mergeCell ref="D60:E60"/>
    <mergeCell ref="G60:H60"/>
    <mergeCell ref="D58:E58"/>
    <mergeCell ref="B70:E70"/>
    <mergeCell ref="D57:E57"/>
    <mergeCell ref="G57:H57"/>
    <mergeCell ref="G54:H54"/>
    <mergeCell ref="G56:H56"/>
    <mergeCell ref="G58:H58"/>
    <mergeCell ref="E118:F118"/>
    <mergeCell ref="B92:G92"/>
    <mergeCell ref="B93:E93"/>
    <mergeCell ref="B117:C117"/>
    <mergeCell ref="C118:D118"/>
    <mergeCell ref="B96:E96"/>
    <mergeCell ref="B107:E107"/>
    <mergeCell ref="B115:F115"/>
    <mergeCell ref="B113:C113"/>
    <mergeCell ref="C114:D114"/>
    <mergeCell ref="E114:F114"/>
    <mergeCell ref="B111:K111"/>
    <mergeCell ref="B74:G74"/>
    <mergeCell ref="B75:E75"/>
    <mergeCell ref="F75:G75"/>
    <mergeCell ref="B77:C77"/>
    <mergeCell ref="B78:E78"/>
    <mergeCell ref="F133:G133"/>
    <mergeCell ref="D131:E131"/>
    <mergeCell ref="F131:G131"/>
    <mergeCell ref="B121:C121"/>
    <mergeCell ref="C122:D122"/>
  </mergeCells>
  <hyperlinks>
    <hyperlink ref="B3" location="Content!A1" display="Content (Inhaltsverzeichnis)" xr:uid="{4FFD51A3-82D7-4A3D-8F53-B1BCBE2AF00C}"/>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2D35E-406C-4E1A-BC65-DCCACF0B9BB6}">
  <dimension ref="A1:M39"/>
  <sheetViews>
    <sheetView workbookViewId="0"/>
  </sheetViews>
  <sheetFormatPr baseColWidth="10" defaultRowHeight="15" x14ac:dyDescent="0.25"/>
  <cols>
    <col min="2" max="2" width="38.42578125" customWidth="1"/>
    <col min="3" max="3" width="17.5703125" customWidth="1"/>
    <col min="4" max="4" width="13.140625" hidden="1" customWidth="1"/>
  </cols>
  <sheetData>
    <row r="1" spans="1:13" s="58" customFormat="1" ht="9" customHeight="1" x14ac:dyDescent="0.2"/>
    <row r="2" spans="1:13" s="58" customFormat="1" ht="80.25" customHeight="1" x14ac:dyDescent="0.25">
      <c r="B2" s="2960" t="s">
        <v>3616</v>
      </c>
      <c r="C2" s="2960"/>
      <c r="D2" s="2960"/>
      <c r="E2" s="2960"/>
      <c r="F2" s="2960"/>
      <c r="G2" s="56"/>
      <c r="H2" s="26"/>
      <c r="I2"/>
    </row>
    <row r="3" spans="1:13" s="1" customFormat="1" ht="16.5" customHeight="1" x14ac:dyDescent="0.25">
      <c r="B3" s="345" t="s">
        <v>843</v>
      </c>
      <c r="C3"/>
      <c r="D3"/>
      <c r="E3"/>
      <c r="F3"/>
      <c r="G3" s="155"/>
      <c r="H3" s="155"/>
      <c r="I3" s="155"/>
      <c r="J3" s="156"/>
      <c r="K3"/>
      <c r="L3"/>
      <c r="M3"/>
    </row>
    <row r="8" spans="1:13" ht="30" x14ac:dyDescent="0.25">
      <c r="A8" s="285" t="s">
        <v>3816</v>
      </c>
      <c r="B8" t="s">
        <v>3817</v>
      </c>
      <c r="C8" t="s">
        <v>3818</v>
      </c>
      <c r="D8" s="968" t="s">
        <v>3819</v>
      </c>
      <c r="E8" t="s">
        <v>3820</v>
      </c>
      <c r="F8" t="s">
        <v>3821</v>
      </c>
      <c r="G8" t="s">
        <v>3822</v>
      </c>
    </row>
    <row r="9" spans="1:13" ht="15.75" hidden="1" x14ac:dyDescent="0.25">
      <c r="A9" s="285" t="s">
        <v>3823</v>
      </c>
      <c r="B9" s="1200" t="s">
        <v>3824</v>
      </c>
      <c r="C9" t="s">
        <v>3825</v>
      </c>
      <c r="D9" t="s">
        <v>3826</v>
      </c>
      <c r="E9" t="s">
        <v>3827</v>
      </c>
      <c r="F9" t="s">
        <v>3828</v>
      </c>
      <c r="G9" t="s">
        <v>3829</v>
      </c>
    </row>
    <row r="10" spans="1:13" ht="15.75" x14ac:dyDescent="0.25">
      <c r="A10" s="713">
        <v>1</v>
      </c>
      <c r="B10" s="1201" t="s">
        <v>3830</v>
      </c>
      <c r="C10" s="640" t="s">
        <v>3831</v>
      </c>
      <c r="D10" s="640"/>
      <c r="E10" s="640"/>
      <c r="F10" s="640"/>
      <c r="G10" s="640"/>
    </row>
    <row r="11" spans="1:13" ht="15.75" x14ac:dyDescent="0.25">
      <c r="A11" s="713" t="s">
        <v>3832</v>
      </c>
      <c r="B11" s="1201" t="s">
        <v>3881</v>
      </c>
      <c r="C11" s="640"/>
      <c r="D11" s="640"/>
      <c r="E11" s="640">
        <v>80</v>
      </c>
      <c r="F11" s="640">
        <v>100</v>
      </c>
      <c r="G11" s="640">
        <f t="shared" ref="G11:G16" si="0">E11/F11</f>
        <v>0.8</v>
      </c>
    </row>
    <row r="12" spans="1:13" ht="15.75" x14ac:dyDescent="0.25">
      <c r="A12" s="713" t="s">
        <v>3833</v>
      </c>
      <c r="B12" s="1201" t="s">
        <v>3882</v>
      </c>
      <c r="C12" s="640"/>
      <c r="D12" s="640"/>
      <c r="E12" s="640">
        <v>85</v>
      </c>
      <c r="F12" s="640">
        <v>110</v>
      </c>
      <c r="G12" s="1202">
        <f t="shared" si="0"/>
        <v>0.77272727272727271</v>
      </c>
    </row>
    <row r="13" spans="1:13" ht="15.75" x14ac:dyDescent="0.25">
      <c r="A13" s="713" t="s">
        <v>3834</v>
      </c>
      <c r="B13" s="1201" t="s">
        <v>3883</v>
      </c>
      <c r="C13" s="640"/>
      <c r="D13" s="640"/>
      <c r="E13" s="640">
        <v>90</v>
      </c>
      <c r="F13" s="640">
        <v>120</v>
      </c>
      <c r="G13" s="640">
        <f t="shared" si="0"/>
        <v>0.75</v>
      </c>
    </row>
    <row r="14" spans="1:13" ht="15.75" x14ac:dyDescent="0.25">
      <c r="A14" s="713" t="s">
        <v>3835</v>
      </c>
      <c r="B14" s="1201" t="s">
        <v>3884</v>
      </c>
      <c r="C14" s="640"/>
      <c r="D14" s="640"/>
      <c r="E14" s="640">
        <v>100</v>
      </c>
      <c r="F14" s="640">
        <v>130</v>
      </c>
      <c r="G14" s="1202">
        <f t="shared" si="0"/>
        <v>0.76923076923076927</v>
      </c>
    </row>
    <row r="15" spans="1:13" ht="15.75" x14ac:dyDescent="0.25">
      <c r="A15" s="713" t="s">
        <v>3836</v>
      </c>
      <c r="B15" s="1201" t="s">
        <v>3885</v>
      </c>
      <c r="C15" s="640"/>
      <c r="D15" s="640"/>
      <c r="E15" s="640">
        <v>100</v>
      </c>
      <c r="F15" s="640">
        <v>110</v>
      </c>
      <c r="G15" s="1202">
        <f t="shared" si="0"/>
        <v>0.90909090909090906</v>
      </c>
    </row>
    <row r="16" spans="1:13" ht="15.75" x14ac:dyDescent="0.25">
      <c r="A16" s="713" t="s">
        <v>3837</v>
      </c>
      <c r="B16" s="1201" t="s">
        <v>3886</v>
      </c>
      <c r="C16" s="640"/>
      <c r="D16" s="640"/>
      <c r="E16" s="640">
        <v>100</v>
      </c>
      <c r="F16" s="640">
        <v>110</v>
      </c>
      <c r="G16" s="1202">
        <f t="shared" si="0"/>
        <v>0.90909090909090906</v>
      </c>
    </row>
    <row r="17" spans="1:7" ht="15.75" x14ac:dyDescent="0.25">
      <c r="A17" s="713"/>
      <c r="B17" s="1201"/>
      <c r="C17" s="640"/>
      <c r="D17" s="640"/>
      <c r="E17" s="640"/>
      <c r="F17" s="640"/>
      <c r="G17" s="640"/>
    </row>
    <row r="18" spans="1:7" ht="15.75" x14ac:dyDescent="0.25">
      <c r="A18" s="713">
        <v>2</v>
      </c>
      <c r="B18" s="1201" t="s">
        <v>3838</v>
      </c>
      <c r="C18" s="640"/>
      <c r="D18" s="640"/>
      <c r="E18" s="640"/>
      <c r="F18" s="640"/>
      <c r="G18" s="640"/>
    </row>
    <row r="19" spans="1:7" ht="15.75" x14ac:dyDescent="0.25">
      <c r="A19" s="713" t="s">
        <v>3839</v>
      </c>
      <c r="B19" s="1201" t="s">
        <v>3887</v>
      </c>
      <c r="C19" s="640"/>
      <c r="D19" s="640"/>
      <c r="E19" s="640">
        <v>80</v>
      </c>
      <c r="F19" s="640">
        <v>100</v>
      </c>
      <c r="G19" s="640">
        <f t="shared" ref="G19:G24" si="1">E19/F19</f>
        <v>0.8</v>
      </c>
    </row>
    <row r="20" spans="1:7" ht="15.75" x14ac:dyDescent="0.25">
      <c r="A20" s="713" t="s">
        <v>3840</v>
      </c>
      <c r="B20" s="1201" t="s">
        <v>3882</v>
      </c>
      <c r="C20" s="640"/>
      <c r="D20" s="640"/>
      <c r="E20" s="640">
        <v>85</v>
      </c>
      <c r="F20" s="640">
        <v>110</v>
      </c>
      <c r="G20" s="1202">
        <f t="shared" si="1"/>
        <v>0.77272727272727271</v>
      </c>
    </row>
    <row r="21" spans="1:7" ht="15.75" x14ac:dyDescent="0.25">
      <c r="A21" s="713" t="s">
        <v>3841</v>
      </c>
      <c r="B21" s="1201" t="s">
        <v>3883</v>
      </c>
      <c r="C21" s="640"/>
      <c r="D21" s="640"/>
      <c r="E21" s="640">
        <v>90</v>
      </c>
      <c r="F21" s="640">
        <v>120</v>
      </c>
      <c r="G21" s="640">
        <f t="shared" si="1"/>
        <v>0.75</v>
      </c>
    </row>
    <row r="22" spans="1:7" ht="15.75" x14ac:dyDescent="0.25">
      <c r="A22" s="713" t="s">
        <v>3842</v>
      </c>
      <c r="B22" s="1201" t="s">
        <v>3888</v>
      </c>
      <c r="C22" s="640"/>
      <c r="D22" s="640"/>
      <c r="E22" s="640">
        <v>100</v>
      </c>
      <c r="F22" s="640">
        <v>130</v>
      </c>
      <c r="G22" s="1202">
        <f t="shared" si="1"/>
        <v>0.76923076923076927</v>
      </c>
    </row>
    <row r="23" spans="1:7" ht="15.75" x14ac:dyDescent="0.25">
      <c r="A23" s="713" t="s">
        <v>3843</v>
      </c>
      <c r="B23" s="1201" t="s">
        <v>3889</v>
      </c>
      <c r="C23" s="640"/>
      <c r="D23" s="640"/>
      <c r="E23" s="640">
        <v>100</v>
      </c>
      <c r="F23" s="640">
        <v>110</v>
      </c>
      <c r="G23" s="1202">
        <f t="shared" si="1"/>
        <v>0.90909090909090906</v>
      </c>
    </row>
    <row r="24" spans="1:7" ht="15.75" x14ac:dyDescent="0.25">
      <c r="A24" s="713" t="s">
        <v>3844</v>
      </c>
      <c r="B24" s="1201" t="s">
        <v>3886</v>
      </c>
      <c r="C24" s="640"/>
      <c r="D24" s="640"/>
      <c r="E24" s="640">
        <v>100</v>
      </c>
      <c r="F24" s="640">
        <v>110</v>
      </c>
      <c r="G24" s="1202">
        <f t="shared" si="1"/>
        <v>0.90909090909090906</v>
      </c>
    </row>
    <row r="25" spans="1:7" ht="15.75" x14ac:dyDescent="0.25">
      <c r="A25" s="713"/>
      <c r="B25" s="1201"/>
      <c r="C25" s="640"/>
      <c r="D25" s="640"/>
      <c r="E25" s="640"/>
      <c r="F25" s="640"/>
      <c r="G25" s="640"/>
    </row>
    <row r="26" spans="1:7" ht="15.75" x14ac:dyDescent="0.25">
      <c r="A26" s="713">
        <v>3</v>
      </c>
      <c r="B26" s="1201" t="s">
        <v>3871</v>
      </c>
      <c r="C26" s="640"/>
      <c r="D26" s="640"/>
      <c r="E26" s="640"/>
      <c r="F26" s="640"/>
      <c r="G26" s="1202"/>
    </row>
    <row r="27" spans="1:7" ht="15.75" x14ac:dyDescent="0.25">
      <c r="A27" s="713" t="s">
        <v>3845</v>
      </c>
      <c r="B27" s="1201" t="s">
        <v>3881</v>
      </c>
      <c r="C27" s="640"/>
      <c r="D27" s="640"/>
      <c r="E27" s="640">
        <v>80</v>
      </c>
      <c r="F27" s="640">
        <v>100</v>
      </c>
      <c r="G27" s="1202">
        <f>E27/F27</f>
        <v>0.8</v>
      </c>
    </row>
    <row r="28" spans="1:7" ht="15.75" x14ac:dyDescent="0.25">
      <c r="A28" s="713" t="s">
        <v>3847</v>
      </c>
      <c r="B28" s="1201" t="s">
        <v>3882</v>
      </c>
      <c r="C28" s="640"/>
      <c r="D28" s="640"/>
      <c r="E28" s="640">
        <v>85</v>
      </c>
      <c r="F28" s="640">
        <v>110</v>
      </c>
      <c r="G28" s="1202">
        <f>E28/F28</f>
        <v>0.77272727272727271</v>
      </c>
    </row>
    <row r="29" spans="1:7" ht="15.75" x14ac:dyDescent="0.25">
      <c r="A29" s="713" t="s">
        <v>3849</v>
      </c>
      <c r="B29" s="1201" t="s">
        <v>3883</v>
      </c>
      <c r="C29" s="640"/>
      <c r="D29" s="640"/>
      <c r="E29" s="640">
        <v>90</v>
      </c>
      <c r="F29" s="640">
        <v>120</v>
      </c>
      <c r="G29" s="1202">
        <f>E29/F29</f>
        <v>0.75</v>
      </c>
    </row>
    <row r="30" spans="1:7" ht="15.75" x14ac:dyDescent="0.25">
      <c r="A30" s="713" t="s">
        <v>3851</v>
      </c>
      <c r="B30" s="1201" t="s">
        <v>3884</v>
      </c>
      <c r="C30" s="640"/>
      <c r="D30" s="640"/>
      <c r="E30" s="640">
        <v>100</v>
      </c>
      <c r="F30" s="640">
        <v>130</v>
      </c>
      <c r="G30" s="1202">
        <f>E30/F30</f>
        <v>0.76923076923076927</v>
      </c>
    </row>
    <row r="31" spans="1:7" ht="15.75" x14ac:dyDescent="0.25">
      <c r="A31" s="713" t="s">
        <v>3853</v>
      </c>
      <c r="B31" s="1201" t="s">
        <v>3885</v>
      </c>
      <c r="C31" s="640"/>
      <c r="D31" s="640"/>
      <c r="E31" s="640">
        <v>100</v>
      </c>
      <c r="F31" s="640">
        <v>110</v>
      </c>
      <c r="G31" s="1202">
        <f>E31/F31</f>
        <v>0.90909090909090906</v>
      </c>
    </row>
    <row r="32" spans="1:7" ht="15.75" x14ac:dyDescent="0.25">
      <c r="A32" s="713"/>
      <c r="B32" s="1201"/>
      <c r="C32" s="640"/>
      <c r="D32" s="640"/>
      <c r="E32" s="640"/>
      <c r="F32" s="640"/>
      <c r="G32" s="1202"/>
    </row>
    <row r="33" spans="1:7" ht="15.75" x14ac:dyDescent="0.25">
      <c r="A33" s="713">
        <v>4</v>
      </c>
      <c r="B33" s="1201" t="s">
        <v>3922</v>
      </c>
      <c r="C33" s="640"/>
      <c r="D33" s="640"/>
      <c r="E33" s="640"/>
      <c r="F33" s="640"/>
      <c r="G33" s="640"/>
    </row>
    <row r="34" spans="1:7" ht="15.75" x14ac:dyDescent="0.25">
      <c r="A34" s="713" t="s">
        <v>3872</v>
      </c>
      <c r="B34" s="1201" t="s">
        <v>3846</v>
      </c>
      <c r="C34" s="640"/>
      <c r="D34" s="640"/>
      <c r="E34" s="640">
        <v>80</v>
      </c>
      <c r="F34" s="640">
        <v>100</v>
      </c>
      <c r="G34" s="640">
        <f t="shared" ref="G34:G39" si="2">E34/F34</f>
        <v>0.8</v>
      </c>
    </row>
    <row r="35" spans="1:7" ht="15.75" x14ac:dyDescent="0.25">
      <c r="A35" s="713" t="s">
        <v>3873</v>
      </c>
      <c r="B35" s="1201" t="s">
        <v>3848</v>
      </c>
      <c r="C35" s="640"/>
      <c r="D35" s="640"/>
      <c r="E35" s="640">
        <v>85</v>
      </c>
      <c r="F35" s="640">
        <v>110</v>
      </c>
      <c r="G35" s="1202">
        <f t="shared" si="2"/>
        <v>0.77272727272727271</v>
      </c>
    </row>
    <row r="36" spans="1:7" ht="15.75" x14ac:dyDescent="0.25">
      <c r="A36" s="713" t="s">
        <v>3874</v>
      </c>
      <c r="B36" s="1201" t="s">
        <v>3850</v>
      </c>
      <c r="C36" s="640"/>
      <c r="D36" s="640"/>
      <c r="E36" s="640">
        <v>90</v>
      </c>
      <c r="F36" s="640">
        <v>120</v>
      </c>
      <c r="G36" s="640">
        <f t="shared" si="2"/>
        <v>0.75</v>
      </c>
    </row>
    <row r="37" spans="1:7" ht="15.75" x14ac:dyDescent="0.25">
      <c r="A37" s="713" t="s">
        <v>3875</v>
      </c>
      <c r="B37" s="1201" t="s">
        <v>3852</v>
      </c>
      <c r="C37" s="640"/>
      <c r="D37" s="640"/>
      <c r="E37" s="640">
        <v>100</v>
      </c>
      <c r="F37" s="640">
        <v>130</v>
      </c>
      <c r="G37" s="1202">
        <f t="shared" si="2"/>
        <v>0.76923076923076927</v>
      </c>
    </row>
    <row r="38" spans="1:7" ht="15.75" x14ac:dyDescent="0.25">
      <c r="A38" s="713" t="s">
        <v>3876</v>
      </c>
      <c r="B38" s="1201" t="s">
        <v>3854</v>
      </c>
      <c r="C38" s="640"/>
      <c r="D38" s="640"/>
      <c r="E38" s="640">
        <v>100</v>
      </c>
      <c r="F38" s="640">
        <v>110</v>
      </c>
      <c r="G38" s="1202">
        <f t="shared" si="2"/>
        <v>0.90909090909090906</v>
      </c>
    </row>
    <row r="39" spans="1:7" ht="15.75" x14ac:dyDescent="0.25">
      <c r="A39" s="713" t="s">
        <v>3877</v>
      </c>
      <c r="B39" s="1201" t="s">
        <v>3855</v>
      </c>
      <c r="C39" s="640"/>
      <c r="D39" s="640"/>
      <c r="E39" s="640">
        <v>100</v>
      </c>
      <c r="F39" s="640">
        <v>110</v>
      </c>
      <c r="G39" s="1202">
        <f t="shared" si="2"/>
        <v>0.90909090909090906</v>
      </c>
    </row>
  </sheetData>
  <mergeCells count="1">
    <mergeCell ref="B2:F2"/>
  </mergeCells>
  <phoneticPr fontId="142" type="noConversion"/>
  <hyperlinks>
    <hyperlink ref="B3" location="Content!A1" display="Content (Inhaltsverzeichnis)" xr:uid="{12508E9D-674E-4870-B961-FF177B4171B5}"/>
  </hyperlinks>
  <pageMargins left="0.7" right="0.7" top="0.78740157499999996" bottom="0.78740157499999996" header="0.3" footer="0.3"/>
  <drawing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EF64-C3AB-4225-8E1F-6A24138019A0}">
  <dimension ref="A1:M39"/>
  <sheetViews>
    <sheetView workbookViewId="0"/>
  </sheetViews>
  <sheetFormatPr baseColWidth="10" defaultRowHeight="15" x14ac:dyDescent="0.25"/>
  <cols>
    <col min="2" max="2" width="38.42578125" customWidth="1"/>
    <col min="3" max="3" width="17.5703125" customWidth="1"/>
    <col min="4" max="4" width="13.140625" hidden="1" customWidth="1"/>
  </cols>
  <sheetData>
    <row r="1" spans="1:13" s="58" customFormat="1" ht="9" customHeight="1" x14ac:dyDescent="0.2"/>
    <row r="2" spans="1:13" s="58" customFormat="1" ht="80.25" customHeight="1" x14ac:dyDescent="0.25">
      <c r="B2" s="2960" t="s">
        <v>3616</v>
      </c>
      <c r="C2" s="2960"/>
      <c r="D2" s="2960"/>
      <c r="E2" s="2960"/>
      <c r="F2" s="2960"/>
      <c r="G2" s="56"/>
      <c r="H2" s="26"/>
      <c r="I2"/>
    </row>
    <row r="3" spans="1:13" s="1" customFormat="1" ht="16.5" customHeight="1" x14ac:dyDescent="0.25">
      <c r="B3" s="345" t="s">
        <v>843</v>
      </c>
      <c r="C3"/>
      <c r="D3"/>
      <c r="E3"/>
      <c r="F3"/>
      <c r="G3" s="155"/>
      <c r="H3" s="155"/>
      <c r="I3" s="155"/>
      <c r="J3" s="156"/>
      <c r="K3"/>
      <c r="L3"/>
      <c r="M3"/>
    </row>
    <row r="8" spans="1:13" ht="30" x14ac:dyDescent="0.25">
      <c r="A8" s="285" t="s">
        <v>3816</v>
      </c>
      <c r="B8" t="s">
        <v>3817</v>
      </c>
      <c r="C8" t="s">
        <v>3818</v>
      </c>
      <c r="D8" s="968" t="s">
        <v>3819</v>
      </c>
      <c r="E8" t="s">
        <v>3820</v>
      </c>
      <c r="F8" t="s">
        <v>3821</v>
      </c>
      <c r="G8" t="s">
        <v>3822</v>
      </c>
    </row>
    <row r="9" spans="1:13" ht="15.75" hidden="1" x14ac:dyDescent="0.25">
      <c r="A9" s="285" t="s">
        <v>3823</v>
      </c>
      <c r="B9" s="1200" t="s">
        <v>3824</v>
      </c>
      <c r="C9" t="s">
        <v>3825</v>
      </c>
      <c r="D9" t="s">
        <v>3826</v>
      </c>
      <c r="E9" t="s">
        <v>3827</v>
      </c>
      <c r="F9" t="s">
        <v>3828</v>
      </c>
      <c r="G9" t="s">
        <v>3829</v>
      </c>
    </row>
    <row r="10" spans="1:13" ht="15.75" x14ac:dyDescent="0.25">
      <c r="A10" s="713">
        <v>1</v>
      </c>
      <c r="B10" s="1201" t="s">
        <v>3924</v>
      </c>
      <c r="C10" s="640" t="s">
        <v>3831</v>
      </c>
      <c r="D10" s="640"/>
      <c r="E10" s="640"/>
      <c r="F10" s="640"/>
      <c r="G10" s="640"/>
    </row>
    <row r="11" spans="1:13" ht="15.75" x14ac:dyDescent="0.25">
      <c r="A11" s="713" t="s">
        <v>3832</v>
      </c>
      <c r="B11" s="1201" t="s">
        <v>3881</v>
      </c>
      <c r="C11" s="640"/>
      <c r="D11" s="640"/>
      <c r="E11" s="640">
        <v>80</v>
      </c>
      <c r="F11" s="640">
        <v>100</v>
      </c>
      <c r="G11" s="640">
        <f t="shared" ref="G11:G16" si="0">E11/F11</f>
        <v>0.8</v>
      </c>
    </row>
    <row r="12" spans="1:13" ht="15.75" x14ac:dyDescent="0.25">
      <c r="A12" s="713" t="s">
        <v>3833</v>
      </c>
      <c r="B12" s="1201" t="s">
        <v>3882</v>
      </c>
      <c r="C12" s="640"/>
      <c r="D12" s="640"/>
      <c r="E12" s="640">
        <v>85</v>
      </c>
      <c r="F12" s="640">
        <v>110</v>
      </c>
      <c r="G12" s="1202">
        <f t="shared" si="0"/>
        <v>0.77272727272727271</v>
      </c>
    </row>
    <row r="13" spans="1:13" ht="15.75" x14ac:dyDescent="0.25">
      <c r="A13" s="713" t="s">
        <v>3834</v>
      </c>
      <c r="B13" s="1201" t="s">
        <v>3883</v>
      </c>
      <c r="C13" s="640"/>
      <c r="D13" s="640"/>
      <c r="E13" s="640">
        <v>90</v>
      </c>
      <c r="F13" s="640">
        <v>120</v>
      </c>
      <c r="G13" s="640">
        <f t="shared" si="0"/>
        <v>0.75</v>
      </c>
    </row>
    <row r="14" spans="1:13" ht="15.75" x14ac:dyDescent="0.25">
      <c r="A14" s="713" t="s">
        <v>3835</v>
      </c>
      <c r="B14" s="1201" t="s">
        <v>3884</v>
      </c>
      <c r="C14" s="640"/>
      <c r="D14" s="640"/>
      <c r="E14" s="640">
        <v>100</v>
      </c>
      <c r="F14" s="640">
        <v>130</v>
      </c>
      <c r="G14" s="1202">
        <f t="shared" si="0"/>
        <v>0.76923076923076927</v>
      </c>
    </row>
    <row r="15" spans="1:13" ht="15.75" x14ac:dyDescent="0.25">
      <c r="A15" s="713" t="s">
        <v>3836</v>
      </c>
      <c r="B15" s="1201" t="s">
        <v>3885</v>
      </c>
      <c r="C15" s="640"/>
      <c r="D15" s="640"/>
      <c r="E15" s="640">
        <v>100</v>
      </c>
      <c r="F15" s="640">
        <v>110</v>
      </c>
      <c r="G15" s="1202">
        <f t="shared" si="0"/>
        <v>0.90909090909090906</v>
      </c>
    </row>
    <row r="16" spans="1:13" ht="15.75" x14ac:dyDescent="0.25">
      <c r="A16" s="713" t="s">
        <v>3837</v>
      </c>
      <c r="B16" s="1201" t="s">
        <v>3886</v>
      </c>
      <c r="C16" s="640"/>
      <c r="D16" s="640"/>
      <c r="E16" s="640">
        <v>100</v>
      </c>
      <c r="F16" s="640">
        <v>110</v>
      </c>
      <c r="G16" s="1202">
        <f t="shared" si="0"/>
        <v>0.90909090909090906</v>
      </c>
    </row>
    <row r="17" spans="1:7" ht="15.75" x14ac:dyDescent="0.25">
      <c r="A17" s="713"/>
      <c r="B17" s="1201"/>
      <c r="C17" s="640"/>
      <c r="D17" s="640"/>
      <c r="E17" s="640"/>
      <c r="F17" s="640"/>
      <c r="G17" s="640"/>
    </row>
    <row r="18" spans="1:7" ht="15.75" x14ac:dyDescent="0.25">
      <c r="A18" s="713">
        <v>2</v>
      </c>
      <c r="B18" s="1201" t="s">
        <v>3925</v>
      </c>
      <c r="C18" s="640"/>
      <c r="D18" s="640"/>
      <c r="E18" s="640"/>
      <c r="F18" s="640"/>
      <c r="G18" s="640"/>
    </row>
    <row r="19" spans="1:7" ht="15.75" x14ac:dyDescent="0.25">
      <c r="A19" s="713" t="s">
        <v>3839</v>
      </c>
      <c r="B19" s="1201" t="s">
        <v>3887</v>
      </c>
      <c r="C19" s="640"/>
      <c r="D19" s="640"/>
      <c r="E19" s="640">
        <v>80</v>
      </c>
      <c r="F19" s="640">
        <v>100</v>
      </c>
      <c r="G19" s="640">
        <f t="shared" ref="G19:G24" si="1">E19/F19</f>
        <v>0.8</v>
      </c>
    </row>
    <row r="20" spans="1:7" ht="15.75" x14ac:dyDescent="0.25">
      <c r="A20" s="713" t="s">
        <v>3840</v>
      </c>
      <c r="B20" s="1201" t="s">
        <v>3882</v>
      </c>
      <c r="C20" s="640"/>
      <c r="D20" s="640"/>
      <c r="E20" s="640">
        <v>85</v>
      </c>
      <c r="F20" s="640">
        <v>110</v>
      </c>
      <c r="G20" s="1202">
        <f t="shared" si="1"/>
        <v>0.77272727272727271</v>
      </c>
    </row>
    <row r="21" spans="1:7" ht="15.75" x14ac:dyDescent="0.25">
      <c r="A21" s="713" t="s">
        <v>3841</v>
      </c>
      <c r="B21" s="1201" t="s">
        <v>3883</v>
      </c>
      <c r="C21" s="640"/>
      <c r="D21" s="640"/>
      <c r="E21" s="640">
        <v>90</v>
      </c>
      <c r="F21" s="640">
        <v>120</v>
      </c>
      <c r="G21" s="640">
        <f t="shared" si="1"/>
        <v>0.75</v>
      </c>
    </row>
    <row r="22" spans="1:7" ht="15.75" x14ac:dyDescent="0.25">
      <c r="A22" s="713" t="s">
        <v>3842</v>
      </c>
      <c r="B22" s="1201" t="s">
        <v>3888</v>
      </c>
      <c r="C22" s="640"/>
      <c r="D22" s="640"/>
      <c r="E22" s="640">
        <v>100</v>
      </c>
      <c r="F22" s="640">
        <v>130</v>
      </c>
      <c r="G22" s="1202">
        <f t="shared" si="1"/>
        <v>0.76923076923076927</v>
      </c>
    </row>
    <row r="23" spans="1:7" ht="15.75" x14ac:dyDescent="0.25">
      <c r="A23" s="713" t="s">
        <v>3843</v>
      </c>
      <c r="B23" s="1201" t="s">
        <v>3889</v>
      </c>
      <c r="C23" s="640"/>
      <c r="D23" s="640"/>
      <c r="E23" s="640">
        <v>100</v>
      </c>
      <c r="F23" s="640">
        <v>110</v>
      </c>
      <c r="G23" s="1202">
        <f t="shared" si="1"/>
        <v>0.90909090909090906</v>
      </c>
    </row>
    <row r="24" spans="1:7" ht="15.75" x14ac:dyDescent="0.25">
      <c r="A24" s="713" t="s">
        <v>3844</v>
      </c>
      <c r="B24" s="1201" t="s">
        <v>3886</v>
      </c>
      <c r="C24" s="640"/>
      <c r="D24" s="640"/>
      <c r="E24" s="640">
        <v>100</v>
      </c>
      <c r="F24" s="640">
        <v>110</v>
      </c>
      <c r="G24" s="1202">
        <f t="shared" si="1"/>
        <v>0.90909090909090906</v>
      </c>
    </row>
    <row r="25" spans="1:7" ht="15.75" x14ac:dyDescent="0.25">
      <c r="A25" s="713"/>
      <c r="B25" s="1201"/>
      <c r="C25" s="640"/>
      <c r="D25" s="640"/>
      <c r="E25" s="640"/>
      <c r="F25" s="640"/>
      <c r="G25" s="640"/>
    </row>
    <row r="26" spans="1:7" ht="15.75" x14ac:dyDescent="0.25">
      <c r="A26" s="713">
        <v>3</v>
      </c>
      <c r="B26" s="1201" t="s">
        <v>3926</v>
      </c>
      <c r="C26" s="640"/>
      <c r="D26" s="640"/>
      <c r="E26" s="640"/>
      <c r="F26" s="640"/>
      <c r="G26" s="1202"/>
    </row>
    <row r="27" spans="1:7" ht="15.75" x14ac:dyDescent="0.25">
      <c r="A27" s="713" t="s">
        <v>3845</v>
      </c>
      <c r="B27" s="1201" t="s">
        <v>3881</v>
      </c>
      <c r="C27" s="640"/>
      <c r="D27" s="640"/>
      <c r="E27" s="640">
        <v>80</v>
      </c>
      <c r="F27" s="640">
        <v>100</v>
      </c>
      <c r="G27" s="1202">
        <f>E27/F27</f>
        <v>0.8</v>
      </c>
    </row>
    <row r="28" spans="1:7" ht="15.75" x14ac:dyDescent="0.25">
      <c r="A28" s="713" t="s">
        <v>3847</v>
      </c>
      <c r="B28" s="1201" t="s">
        <v>3882</v>
      </c>
      <c r="C28" s="640"/>
      <c r="D28" s="640"/>
      <c r="E28" s="640">
        <v>85</v>
      </c>
      <c r="F28" s="640">
        <v>110</v>
      </c>
      <c r="G28" s="1202">
        <f>E28/F28</f>
        <v>0.77272727272727271</v>
      </c>
    </row>
    <row r="29" spans="1:7" ht="15.75" x14ac:dyDescent="0.25">
      <c r="A29" s="713" t="s">
        <v>3849</v>
      </c>
      <c r="B29" s="1201" t="s">
        <v>3883</v>
      </c>
      <c r="C29" s="640"/>
      <c r="D29" s="640"/>
      <c r="E29" s="640">
        <v>90</v>
      </c>
      <c r="F29" s="640">
        <v>120</v>
      </c>
      <c r="G29" s="1202">
        <f>E29/F29</f>
        <v>0.75</v>
      </c>
    </row>
    <row r="30" spans="1:7" ht="15.75" x14ac:dyDescent="0.25">
      <c r="A30" s="713" t="s">
        <v>3851</v>
      </c>
      <c r="B30" s="1201" t="s">
        <v>3884</v>
      </c>
      <c r="C30" s="640"/>
      <c r="D30" s="640"/>
      <c r="E30" s="640">
        <v>100</v>
      </c>
      <c r="F30" s="640">
        <v>130</v>
      </c>
      <c r="G30" s="1202">
        <f>E30/F30</f>
        <v>0.76923076923076927</v>
      </c>
    </row>
    <row r="31" spans="1:7" ht="15.75" x14ac:dyDescent="0.25">
      <c r="A31" s="713" t="s">
        <v>3853</v>
      </c>
      <c r="B31" s="1201" t="s">
        <v>3885</v>
      </c>
      <c r="C31" s="640"/>
      <c r="D31" s="640"/>
      <c r="E31" s="640">
        <v>100</v>
      </c>
      <c r="F31" s="640">
        <v>110</v>
      </c>
      <c r="G31" s="1202">
        <f>E31/F31</f>
        <v>0.90909090909090906</v>
      </c>
    </row>
    <row r="32" spans="1:7" ht="15.75" x14ac:dyDescent="0.25">
      <c r="A32" s="713"/>
      <c r="B32" s="1201"/>
      <c r="C32" s="640"/>
      <c r="D32" s="640"/>
      <c r="E32" s="640"/>
      <c r="F32" s="640"/>
      <c r="G32" s="1202"/>
    </row>
    <row r="33" spans="1:7" ht="15.75" x14ac:dyDescent="0.25">
      <c r="A33" s="713">
        <v>4</v>
      </c>
      <c r="B33" s="1201" t="s">
        <v>3927</v>
      </c>
      <c r="C33" s="640"/>
      <c r="D33" s="640"/>
      <c r="E33" s="640"/>
      <c r="F33" s="640"/>
      <c r="G33" s="640"/>
    </row>
    <row r="34" spans="1:7" ht="15.75" x14ac:dyDescent="0.25">
      <c r="A34" s="713" t="s">
        <v>3872</v>
      </c>
      <c r="B34" s="1201" t="s">
        <v>3928</v>
      </c>
      <c r="C34" s="640"/>
      <c r="D34" s="640"/>
      <c r="E34" s="640">
        <v>80</v>
      </c>
      <c r="F34" s="640">
        <v>100</v>
      </c>
      <c r="G34" s="640">
        <f t="shared" ref="G34:G39" si="2">E34/F34</f>
        <v>0.8</v>
      </c>
    </row>
    <row r="35" spans="1:7" ht="15.75" x14ac:dyDescent="0.25">
      <c r="A35" s="713" t="s">
        <v>3873</v>
      </c>
      <c r="B35" s="1201" t="s">
        <v>3929</v>
      </c>
      <c r="C35" s="640"/>
      <c r="D35" s="640"/>
      <c r="E35" s="640">
        <v>85</v>
      </c>
      <c r="F35" s="640">
        <v>110</v>
      </c>
      <c r="G35" s="1202">
        <f t="shared" si="2"/>
        <v>0.77272727272727271</v>
      </c>
    </row>
    <row r="36" spans="1:7" ht="15.75" x14ac:dyDescent="0.25">
      <c r="A36" s="713" t="s">
        <v>3874</v>
      </c>
      <c r="B36" s="1201" t="s">
        <v>3930</v>
      </c>
      <c r="C36" s="640"/>
      <c r="D36" s="640"/>
      <c r="E36" s="640">
        <v>90</v>
      </c>
      <c r="F36" s="640">
        <v>120</v>
      </c>
      <c r="G36" s="640">
        <f t="shared" si="2"/>
        <v>0.75</v>
      </c>
    </row>
    <row r="37" spans="1:7" ht="15.75" x14ac:dyDescent="0.25">
      <c r="A37" s="713" t="s">
        <v>3875</v>
      </c>
      <c r="B37" s="1201" t="s">
        <v>3931</v>
      </c>
      <c r="C37" s="640"/>
      <c r="D37" s="640"/>
      <c r="E37" s="640">
        <v>100</v>
      </c>
      <c r="F37" s="640">
        <v>130</v>
      </c>
      <c r="G37" s="1202">
        <f t="shared" si="2"/>
        <v>0.76923076923076927</v>
      </c>
    </row>
    <row r="38" spans="1:7" ht="15.75" x14ac:dyDescent="0.25">
      <c r="A38" s="713" t="s">
        <v>3876</v>
      </c>
      <c r="B38" s="1201" t="s">
        <v>3932</v>
      </c>
      <c r="C38" s="640"/>
      <c r="D38" s="640"/>
      <c r="E38" s="640">
        <v>100</v>
      </c>
      <c r="F38" s="640">
        <v>110</v>
      </c>
      <c r="G38" s="1202">
        <f t="shared" si="2"/>
        <v>0.90909090909090906</v>
      </c>
    </row>
    <row r="39" spans="1:7" ht="15.75" x14ac:dyDescent="0.25">
      <c r="A39" s="713" t="s">
        <v>3877</v>
      </c>
      <c r="B39" s="1201" t="s">
        <v>3933</v>
      </c>
      <c r="C39" s="640"/>
      <c r="D39" s="640"/>
      <c r="E39" s="640">
        <v>100</v>
      </c>
      <c r="F39" s="640">
        <v>110</v>
      </c>
      <c r="G39" s="1202">
        <f t="shared" si="2"/>
        <v>0.90909090909090906</v>
      </c>
    </row>
  </sheetData>
  <mergeCells count="1">
    <mergeCell ref="B2:F2"/>
  </mergeCells>
  <hyperlinks>
    <hyperlink ref="B3" location="Content!A1" display="Content (Inhaltsverzeichnis)" xr:uid="{00F185A6-3696-4343-A85F-AF041FC5CACF}"/>
  </hyperlinks>
  <pageMargins left="0.7" right="0.7" top="0.78740157499999996" bottom="0.78740157499999996" header="0.3" footer="0.3"/>
  <drawing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7832-A97F-4DC2-8F03-7287E95BFDBF}">
  <dimension ref="A1:O122"/>
  <sheetViews>
    <sheetView workbookViewId="0"/>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4.5703125" customWidth="1"/>
  </cols>
  <sheetData>
    <row r="1" spans="1:15" ht="3.75" customHeight="1" x14ac:dyDescent="0.25"/>
    <row r="2" spans="1:15" ht="52.5" customHeight="1" x14ac:dyDescent="0.25">
      <c r="B2" s="1432" t="s">
        <v>3421</v>
      </c>
      <c r="C2" s="1432"/>
      <c r="D2" s="1432"/>
      <c r="E2" s="1432"/>
      <c r="F2" s="1432"/>
      <c r="G2" s="1432"/>
      <c r="H2" s="1432"/>
      <c r="I2" s="1432"/>
      <c r="J2" s="26"/>
    </row>
    <row r="3" spans="1:15" s="1" customFormat="1" ht="16.5" customHeight="1" thickBot="1" x14ac:dyDescent="0.3">
      <c r="B3" s="345" t="s">
        <v>843</v>
      </c>
      <c r="C3"/>
      <c r="D3"/>
      <c r="E3"/>
      <c r="F3"/>
      <c r="G3"/>
      <c r="H3"/>
      <c r="I3" s="155"/>
      <c r="J3" s="155"/>
      <c r="K3" s="155"/>
      <c r="L3" s="156"/>
      <c r="M3"/>
      <c r="N3"/>
      <c r="O3"/>
    </row>
    <row r="4" spans="1:15" ht="33" customHeight="1" thickBot="1" x14ac:dyDescent="0.3">
      <c r="B4" s="3014" t="s">
        <v>1057</v>
      </c>
      <c r="C4" s="3015"/>
      <c r="D4" s="3016"/>
      <c r="E4" s="3016"/>
      <c r="F4" s="3017"/>
      <c r="G4" s="2063" t="s">
        <v>1058</v>
      </c>
      <c r="H4" s="2063" t="s">
        <v>1060</v>
      </c>
      <c r="I4" s="2063" t="s">
        <v>1059</v>
      </c>
      <c r="J4" s="26"/>
    </row>
    <row r="5" spans="1:15" ht="30" customHeight="1" thickBot="1" x14ac:dyDescent="0.3">
      <c r="B5" s="182" t="s">
        <v>543</v>
      </c>
      <c r="C5" s="182" t="s">
        <v>544</v>
      </c>
      <c r="D5" s="182" t="s">
        <v>839</v>
      </c>
      <c r="E5" s="182" t="s">
        <v>700</v>
      </c>
      <c r="F5" s="182" t="s">
        <v>125</v>
      </c>
      <c r="G5" s="3018"/>
      <c r="H5" s="3018"/>
      <c r="I5" s="3018"/>
      <c r="J5" s="26"/>
    </row>
    <row r="6" spans="1:15" ht="24" customHeight="1" thickBot="1" x14ac:dyDescent="0.3">
      <c r="A6" s="805"/>
      <c r="B6" s="3739" t="s">
        <v>2668</v>
      </c>
      <c r="C6" s="3740"/>
      <c r="D6" s="3740"/>
      <c r="E6" s="3740"/>
      <c r="F6" s="3740"/>
      <c r="G6" s="3740"/>
      <c r="H6" s="3740"/>
      <c r="I6" s="3740"/>
    </row>
    <row r="7" spans="1:15" ht="53.1" customHeight="1" x14ac:dyDescent="0.25">
      <c r="A7" s="593"/>
      <c r="B7" s="819" t="s">
        <v>2</v>
      </c>
      <c r="C7" s="383" t="s">
        <v>2</v>
      </c>
      <c r="D7" s="383" t="s">
        <v>2</v>
      </c>
      <c r="E7" s="383" t="s">
        <v>2</v>
      </c>
      <c r="F7" s="383" t="s">
        <v>2</v>
      </c>
      <c r="G7" s="194" t="s">
        <v>1133</v>
      </c>
      <c r="H7" s="196" t="s">
        <v>2669</v>
      </c>
      <c r="I7" s="9" t="s">
        <v>8</v>
      </c>
    </row>
    <row r="8" spans="1:15" ht="53.1" customHeight="1" x14ac:dyDescent="0.25">
      <c r="A8" s="593"/>
      <c r="B8" s="820" t="s">
        <v>2</v>
      </c>
      <c r="C8" s="384" t="s">
        <v>2</v>
      </c>
      <c r="D8" s="384" t="s">
        <v>2</v>
      </c>
      <c r="E8" s="384" t="s">
        <v>2</v>
      </c>
      <c r="F8" s="384" t="s">
        <v>2</v>
      </c>
      <c r="G8" s="30" t="s">
        <v>1134</v>
      </c>
      <c r="H8" s="39" t="s">
        <v>580</v>
      </c>
      <c r="I8" s="176" t="s">
        <v>580</v>
      </c>
    </row>
    <row r="9" spans="1:15" ht="53.1" customHeight="1" x14ac:dyDescent="0.25">
      <c r="A9" s="593"/>
      <c r="B9" s="820" t="s">
        <v>2</v>
      </c>
      <c r="C9" s="384" t="s">
        <v>2</v>
      </c>
      <c r="D9" s="384" t="s">
        <v>2</v>
      </c>
      <c r="E9" s="384" t="s">
        <v>2</v>
      </c>
      <c r="F9" s="384" t="s">
        <v>2</v>
      </c>
      <c r="G9" s="30" t="s">
        <v>426</v>
      </c>
      <c r="H9" s="51" t="s">
        <v>1038</v>
      </c>
      <c r="I9" s="453" t="s">
        <v>232</v>
      </c>
    </row>
    <row r="10" spans="1:15" ht="53.1" customHeight="1" x14ac:dyDescent="0.25">
      <c r="A10" s="593"/>
      <c r="B10" s="820" t="s">
        <v>2</v>
      </c>
      <c r="C10" s="384" t="s">
        <v>2</v>
      </c>
      <c r="D10" s="384" t="s">
        <v>2</v>
      </c>
      <c r="E10" s="384" t="s">
        <v>2</v>
      </c>
      <c r="F10" s="384" t="s">
        <v>2</v>
      </c>
      <c r="G10" s="34" t="s">
        <v>1136</v>
      </c>
      <c r="H10" s="39" t="s">
        <v>1145</v>
      </c>
      <c r="I10" s="4" t="s">
        <v>575</v>
      </c>
    </row>
    <row r="11" spans="1:15" ht="53.1" customHeight="1" x14ac:dyDescent="0.25">
      <c r="A11" s="593"/>
      <c r="B11" s="820" t="s">
        <v>2</v>
      </c>
      <c r="C11" s="384" t="s">
        <v>2</v>
      </c>
      <c r="D11" s="384" t="s">
        <v>2</v>
      </c>
      <c r="E11" s="384" t="s">
        <v>2</v>
      </c>
      <c r="F11" s="384" t="s">
        <v>2</v>
      </c>
      <c r="G11" s="34" t="s">
        <v>1137</v>
      </c>
      <c r="H11" s="39" t="s">
        <v>1145</v>
      </c>
      <c r="I11" s="4" t="s">
        <v>811</v>
      </c>
    </row>
    <row r="12" spans="1:15" ht="53.1" customHeight="1" x14ac:dyDescent="0.25">
      <c r="A12" s="593"/>
      <c r="B12" s="820" t="s">
        <v>2</v>
      </c>
      <c r="C12" s="384" t="s">
        <v>2</v>
      </c>
      <c r="D12" s="384" t="s">
        <v>2</v>
      </c>
      <c r="E12" s="384" t="s">
        <v>2</v>
      </c>
      <c r="F12" s="384" t="s">
        <v>2</v>
      </c>
      <c r="G12" s="34" t="s">
        <v>1139</v>
      </c>
      <c r="H12" s="39" t="s">
        <v>1145</v>
      </c>
      <c r="I12" s="4" t="s">
        <v>1138</v>
      </c>
    </row>
    <row r="13" spans="1:15" ht="53.1" customHeight="1" thickBot="1" x14ac:dyDescent="0.3">
      <c r="A13" s="593"/>
      <c r="B13" s="821" t="s">
        <v>2</v>
      </c>
      <c r="C13" s="385" t="s">
        <v>2</v>
      </c>
      <c r="D13" s="385" t="s">
        <v>2</v>
      </c>
      <c r="E13" s="385" t="s">
        <v>2</v>
      </c>
      <c r="F13" s="385" t="s">
        <v>2</v>
      </c>
      <c r="G13" s="145" t="s">
        <v>1141</v>
      </c>
      <c r="H13" s="198" t="s">
        <v>1145</v>
      </c>
      <c r="I13" s="822" t="s">
        <v>811</v>
      </c>
    </row>
    <row r="14" spans="1:15" ht="24" customHeight="1" thickBot="1" x14ac:dyDescent="0.3">
      <c r="A14" s="805"/>
      <c r="B14" s="3000" t="s">
        <v>2538</v>
      </c>
      <c r="C14" s="3001"/>
      <c r="D14" s="3001"/>
      <c r="E14" s="3001"/>
      <c r="F14" s="3001"/>
      <c r="G14" s="3001"/>
      <c r="H14" s="3001"/>
      <c r="I14" s="3001"/>
    </row>
    <row r="15" spans="1:15" ht="53.1" customHeight="1" x14ac:dyDescent="0.25">
      <c r="A15" s="593"/>
      <c r="B15" s="819" t="s">
        <v>2</v>
      </c>
      <c r="C15" s="383" t="s">
        <v>2</v>
      </c>
      <c r="D15" s="383" t="s">
        <v>2</v>
      </c>
      <c r="E15" s="383" t="s">
        <v>2</v>
      </c>
      <c r="F15" s="383" t="s">
        <v>2</v>
      </c>
      <c r="G15" s="194" t="s">
        <v>1133</v>
      </c>
      <c r="H15" s="196" t="s">
        <v>2537</v>
      </c>
      <c r="I15" s="9" t="s">
        <v>8</v>
      </c>
    </row>
    <row r="16" spans="1:15" ht="53.1" customHeight="1" x14ac:dyDescent="0.25">
      <c r="A16" s="593"/>
      <c r="B16" s="820" t="s">
        <v>2</v>
      </c>
      <c r="C16" s="384" t="s">
        <v>2</v>
      </c>
      <c r="D16" s="384" t="s">
        <v>2</v>
      </c>
      <c r="E16" s="384" t="s">
        <v>2</v>
      </c>
      <c r="F16" s="384" t="s">
        <v>2</v>
      </c>
      <c r="G16" s="30" t="s">
        <v>1134</v>
      </c>
      <c r="H16" s="39" t="s">
        <v>584</v>
      </c>
      <c r="I16" s="324" t="s">
        <v>580</v>
      </c>
    </row>
    <row r="17" spans="1:9" ht="47.25" customHeight="1" x14ac:dyDescent="0.25">
      <c r="A17" s="593"/>
      <c r="B17" s="820" t="s">
        <v>2</v>
      </c>
      <c r="C17" s="384" t="s">
        <v>2</v>
      </c>
      <c r="D17" s="384" t="s">
        <v>2</v>
      </c>
      <c r="E17" s="384" t="s">
        <v>2</v>
      </c>
      <c r="F17" s="384" t="s">
        <v>2</v>
      </c>
      <c r="G17" s="30" t="s">
        <v>426</v>
      </c>
      <c r="H17" s="30" t="s">
        <v>1038</v>
      </c>
      <c r="I17" s="453" t="s">
        <v>232</v>
      </c>
    </row>
    <row r="18" spans="1:9" ht="53.1" customHeight="1" x14ac:dyDescent="0.25">
      <c r="A18" s="593"/>
      <c r="B18" s="820" t="s">
        <v>2</v>
      </c>
      <c r="C18" s="384" t="s">
        <v>2</v>
      </c>
      <c r="D18" s="384" t="s">
        <v>2</v>
      </c>
      <c r="E18" s="384" t="s">
        <v>2</v>
      </c>
      <c r="F18" s="384" t="s">
        <v>2</v>
      </c>
      <c r="G18" s="34" t="s">
        <v>1136</v>
      </c>
      <c r="H18" s="39" t="s">
        <v>1145</v>
      </c>
      <c r="I18" s="4" t="s">
        <v>575</v>
      </c>
    </row>
    <row r="19" spans="1:9" ht="53.1" customHeight="1" x14ac:dyDescent="0.25">
      <c r="A19" s="593"/>
      <c r="B19" s="820" t="s">
        <v>2</v>
      </c>
      <c r="C19" s="384" t="s">
        <v>2</v>
      </c>
      <c r="D19" s="384" t="s">
        <v>2</v>
      </c>
      <c r="E19" s="384" t="s">
        <v>2</v>
      </c>
      <c r="F19" s="384" t="s">
        <v>2</v>
      </c>
      <c r="G19" s="34" t="s">
        <v>1137</v>
      </c>
      <c r="H19" s="39" t="s">
        <v>1145</v>
      </c>
      <c r="I19" s="4" t="s">
        <v>811</v>
      </c>
    </row>
    <row r="20" spans="1:9" ht="53.1" customHeight="1" x14ac:dyDescent="0.25">
      <c r="A20" s="593"/>
      <c r="B20" s="820" t="s">
        <v>2</v>
      </c>
      <c r="C20" s="384" t="s">
        <v>2</v>
      </c>
      <c r="D20" s="384" t="s">
        <v>2</v>
      </c>
      <c r="E20" s="384" t="s">
        <v>2</v>
      </c>
      <c r="F20" s="384" t="s">
        <v>2</v>
      </c>
      <c r="G20" s="34" t="s">
        <v>1139</v>
      </c>
      <c r="H20" s="39" t="s">
        <v>2539</v>
      </c>
      <c r="I20" s="4" t="s">
        <v>1138</v>
      </c>
    </row>
    <row r="21" spans="1:9" ht="53.1" customHeight="1" x14ac:dyDescent="0.25">
      <c r="A21" s="593"/>
      <c r="B21" s="820" t="s">
        <v>2</v>
      </c>
      <c r="C21" s="384" t="s">
        <v>2</v>
      </c>
      <c r="D21" s="384" t="s">
        <v>2</v>
      </c>
      <c r="E21" s="384" t="s">
        <v>2</v>
      </c>
      <c r="F21" s="384" t="s">
        <v>2</v>
      </c>
      <c r="G21" s="34" t="s">
        <v>1140</v>
      </c>
      <c r="H21" s="39" t="s">
        <v>2540</v>
      </c>
      <c r="I21" s="4" t="s">
        <v>579</v>
      </c>
    </row>
    <row r="22" spans="1:9" ht="53.1" customHeight="1" x14ac:dyDescent="0.25">
      <c r="A22" s="593"/>
      <c r="B22" s="820" t="s">
        <v>2</v>
      </c>
      <c r="C22" s="384" t="s">
        <v>2</v>
      </c>
      <c r="D22" s="384" t="s">
        <v>2</v>
      </c>
      <c r="E22" s="384" t="s">
        <v>2</v>
      </c>
      <c r="F22" s="384" t="s">
        <v>2</v>
      </c>
      <c r="G22" s="34" t="s">
        <v>1141</v>
      </c>
      <c r="H22" s="39" t="s">
        <v>1145</v>
      </c>
      <c r="I22" s="4" t="s">
        <v>811</v>
      </c>
    </row>
    <row r="23" spans="1:9" ht="53.1" customHeight="1" thickBot="1" x14ac:dyDescent="0.3">
      <c r="A23" s="593"/>
      <c r="B23" s="821" t="s">
        <v>2</v>
      </c>
      <c r="C23" s="385" t="s">
        <v>2</v>
      </c>
      <c r="D23" s="385" t="s">
        <v>2</v>
      </c>
      <c r="E23" s="385" t="s">
        <v>2</v>
      </c>
      <c r="F23" s="385" t="s">
        <v>2</v>
      </c>
      <c r="G23" s="145" t="s">
        <v>1142</v>
      </c>
      <c r="H23" s="198" t="s">
        <v>8</v>
      </c>
      <c r="I23" s="386" t="s">
        <v>8</v>
      </c>
    </row>
    <row r="24" spans="1:9" ht="24" customHeight="1" thickBot="1" x14ac:dyDescent="0.3">
      <c r="A24" s="806"/>
      <c r="B24" s="3741" t="s">
        <v>2547</v>
      </c>
      <c r="C24" s="3742"/>
      <c r="D24" s="3742"/>
      <c r="E24" s="3742"/>
      <c r="F24" s="3742"/>
      <c r="G24" s="3742"/>
      <c r="H24" s="3742"/>
      <c r="I24" s="3742"/>
    </row>
    <row r="25" spans="1:9" ht="53.1" customHeight="1" x14ac:dyDescent="0.25">
      <c r="A25" s="807"/>
      <c r="B25" s="819" t="s">
        <v>2</v>
      </c>
      <c r="C25" s="383" t="s">
        <v>2</v>
      </c>
      <c r="D25" s="383" t="s">
        <v>2</v>
      </c>
      <c r="E25" s="383" t="s">
        <v>2</v>
      </c>
      <c r="F25" s="383" t="s">
        <v>2</v>
      </c>
      <c r="G25" s="194" t="s">
        <v>1133</v>
      </c>
      <c r="H25" s="196" t="s">
        <v>2541</v>
      </c>
      <c r="I25" s="387" t="s">
        <v>8</v>
      </c>
    </row>
    <row r="26" spans="1:9" ht="53.1" customHeight="1" x14ac:dyDescent="0.25">
      <c r="A26" s="807"/>
      <c r="B26" s="820" t="s">
        <v>2</v>
      </c>
      <c r="C26" s="384" t="s">
        <v>2</v>
      </c>
      <c r="D26" s="384" t="s">
        <v>2</v>
      </c>
      <c r="E26" s="384" t="s">
        <v>2</v>
      </c>
      <c r="F26" s="384" t="s">
        <v>2</v>
      </c>
      <c r="G26" s="30" t="s">
        <v>1134</v>
      </c>
      <c r="H26" s="52" t="s">
        <v>76</v>
      </c>
      <c r="I26" s="324" t="s">
        <v>580</v>
      </c>
    </row>
    <row r="27" spans="1:9" ht="38.25" customHeight="1" x14ac:dyDescent="0.25">
      <c r="A27" s="807"/>
      <c r="B27" s="820" t="s">
        <v>2</v>
      </c>
      <c r="C27" s="384" t="s">
        <v>2</v>
      </c>
      <c r="D27" s="384" t="s">
        <v>2</v>
      </c>
      <c r="E27" s="384" t="s">
        <v>2</v>
      </c>
      <c r="F27" s="384" t="s">
        <v>2</v>
      </c>
      <c r="G27" s="30" t="s">
        <v>426</v>
      </c>
      <c r="H27" s="30" t="s">
        <v>1038</v>
      </c>
      <c r="I27" s="453" t="s">
        <v>232</v>
      </c>
    </row>
    <row r="28" spans="1:9" ht="11.25" customHeight="1" thickBot="1" x14ac:dyDescent="0.3">
      <c r="A28" s="807"/>
      <c r="B28" s="524"/>
      <c r="C28" s="525"/>
      <c r="D28" s="525"/>
      <c r="E28" s="526"/>
      <c r="F28" s="526"/>
      <c r="G28" s="522"/>
      <c r="H28" s="522"/>
      <c r="I28" s="523"/>
    </row>
    <row r="29" spans="1:9" ht="53.1" customHeight="1" thickTop="1" x14ac:dyDescent="0.25">
      <c r="A29" s="807"/>
      <c r="B29" s="818" t="s">
        <v>2</v>
      </c>
      <c r="C29" s="509" t="s">
        <v>2</v>
      </c>
      <c r="D29" s="509" t="s">
        <v>2</v>
      </c>
      <c r="E29" s="509" t="s">
        <v>2</v>
      </c>
      <c r="F29" s="509" t="s">
        <v>2</v>
      </c>
      <c r="G29" s="511" t="s">
        <v>1136</v>
      </c>
      <c r="H29" s="512" t="s">
        <v>674</v>
      </c>
      <c r="I29" s="513" t="s">
        <v>575</v>
      </c>
    </row>
    <row r="30" spans="1:9" ht="18.75" customHeight="1" x14ac:dyDescent="0.25">
      <c r="A30" s="807"/>
      <c r="B30" s="3734"/>
      <c r="C30" s="3735"/>
      <c r="D30" s="3735"/>
      <c r="E30" s="3735"/>
      <c r="F30" s="3735"/>
      <c r="G30" s="34"/>
      <c r="H30" s="3010" t="s">
        <v>1416</v>
      </c>
      <c r="I30" s="3011"/>
    </row>
    <row r="31" spans="1:9" ht="53.1" customHeight="1" x14ac:dyDescent="0.25">
      <c r="A31" s="807"/>
      <c r="B31" s="804" t="s">
        <v>2</v>
      </c>
      <c r="C31" s="384" t="s">
        <v>2</v>
      </c>
      <c r="D31" s="384" t="s">
        <v>2</v>
      </c>
      <c r="E31" s="384" t="s">
        <v>2</v>
      </c>
      <c r="F31" s="384" t="s">
        <v>2</v>
      </c>
      <c r="G31" s="34" t="s">
        <v>1137</v>
      </c>
      <c r="H31" s="52" t="s">
        <v>343</v>
      </c>
      <c r="I31" s="515" t="s">
        <v>811</v>
      </c>
    </row>
    <row r="32" spans="1:9" ht="21" customHeight="1" x14ac:dyDescent="0.25">
      <c r="A32" s="807"/>
      <c r="B32" s="3734"/>
      <c r="C32" s="3735"/>
      <c r="D32" s="3735"/>
      <c r="E32" s="3735"/>
      <c r="F32" s="3735"/>
      <c r="G32" s="34"/>
      <c r="H32" s="3010" t="s">
        <v>1416</v>
      </c>
      <c r="I32" s="3011"/>
    </row>
    <row r="33" spans="1:9" ht="53.1" customHeight="1" x14ac:dyDescent="0.25">
      <c r="A33" s="807"/>
      <c r="B33" s="804" t="s">
        <v>2</v>
      </c>
      <c r="C33" s="384" t="s">
        <v>2</v>
      </c>
      <c r="D33" s="384" t="s">
        <v>2</v>
      </c>
      <c r="E33" s="384" t="s">
        <v>2</v>
      </c>
      <c r="F33" s="384" t="s">
        <v>2</v>
      </c>
      <c r="G33" s="34" t="s">
        <v>1139</v>
      </c>
      <c r="H33" s="52" t="s">
        <v>1036</v>
      </c>
      <c r="I33" s="515" t="s">
        <v>1138</v>
      </c>
    </row>
    <row r="34" spans="1:9" ht="18.75" customHeight="1" x14ac:dyDescent="0.25">
      <c r="A34" s="807"/>
      <c r="B34" s="3736"/>
      <c r="C34" s="2842"/>
      <c r="D34" s="2842"/>
      <c r="E34" s="2842"/>
      <c r="F34" s="2842"/>
      <c r="G34" s="34"/>
      <c r="H34" s="3010" t="s">
        <v>1416</v>
      </c>
      <c r="I34" s="3011"/>
    </row>
    <row r="35" spans="1:9" ht="53.1" customHeight="1" thickBot="1" x14ac:dyDescent="0.3">
      <c r="A35" s="807"/>
      <c r="B35" s="823" t="s">
        <v>2</v>
      </c>
      <c r="C35" s="517" t="s">
        <v>2</v>
      </c>
      <c r="D35" s="517" t="s">
        <v>2</v>
      </c>
      <c r="E35" s="517" t="s">
        <v>2</v>
      </c>
      <c r="F35" s="517" t="s">
        <v>2</v>
      </c>
      <c r="G35" s="519" t="s">
        <v>1141</v>
      </c>
      <c r="H35" s="520" t="s">
        <v>343</v>
      </c>
      <c r="I35" s="521" t="s">
        <v>811</v>
      </c>
    </row>
    <row r="36" spans="1:9" ht="24" customHeight="1" thickTop="1" thickBot="1" x14ac:dyDescent="0.3">
      <c r="A36" s="806"/>
      <c r="B36" s="3000" t="s">
        <v>2538</v>
      </c>
      <c r="C36" s="3001"/>
      <c r="D36" s="3001"/>
      <c r="E36" s="3001"/>
      <c r="F36" s="3001"/>
      <c r="G36" s="3001"/>
      <c r="H36" s="3001"/>
      <c r="I36" s="3001"/>
    </row>
    <row r="37" spans="1:9" ht="53.1" customHeight="1" x14ac:dyDescent="0.25">
      <c r="A37" s="807"/>
      <c r="B37" s="819" t="s">
        <v>2</v>
      </c>
      <c r="C37" s="383" t="s">
        <v>2</v>
      </c>
      <c r="D37" s="383" t="s">
        <v>2</v>
      </c>
      <c r="E37" s="383" t="s">
        <v>2</v>
      </c>
      <c r="F37" s="383" t="s">
        <v>2</v>
      </c>
      <c r="G37" s="194" t="s">
        <v>1133</v>
      </c>
      <c r="H37" s="196" t="s">
        <v>2537</v>
      </c>
      <c r="I37" s="9" t="s">
        <v>8</v>
      </c>
    </row>
    <row r="38" spans="1:9" ht="53.1" customHeight="1" x14ac:dyDescent="0.25">
      <c r="A38" s="807"/>
      <c r="B38" s="820" t="s">
        <v>2</v>
      </c>
      <c r="C38" s="384" t="s">
        <v>2</v>
      </c>
      <c r="D38" s="384" t="s">
        <v>2</v>
      </c>
      <c r="E38" s="384" t="s">
        <v>2</v>
      </c>
      <c r="F38" s="384" t="s">
        <v>2</v>
      </c>
      <c r="G38" s="30" t="s">
        <v>1134</v>
      </c>
      <c r="H38" s="39" t="s">
        <v>584</v>
      </c>
      <c r="I38" s="324" t="s">
        <v>580</v>
      </c>
    </row>
    <row r="39" spans="1:9" ht="47.25" customHeight="1" x14ac:dyDescent="0.25">
      <c r="A39" s="807"/>
      <c r="B39" s="820" t="s">
        <v>2</v>
      </c>
      <c r="C39" s="384" t="s">
        <v>2</v>
      </c>
      <c r="D39" s="384" t="s">
        <v>2</v>
      </c>
      <c r="E39" s="384" t="s">
        <v>2</v>
      </c>
      <c r="F39" s="384" t="s">
        <v>2</v>
      </c>
      <c r="G39" s="30" t="s">
        <v>426</v>
      </c>
      <c r="H39" s="30" t="s">
        <v>1038</v>
      </c>
      <c r="I39" s="453" t="s">
        <v>232</v>
      </c>
    </row>
    <row r="40" spans="1:9" ht="53.1" customHeight="1" x14ac:dyDescent="0.25">
      <c r="A40" s="807"/>
      <c r="B40" s="820" t="s">
        <v>2</v>
      </c>
      <c r="C40" s="384" t="s">
        <v>2</v>
      </c>
      <c r="D40" s="384" t="s">
        <v>2</v>
      </c>
      <c r="E40" s="384" t="s">
        <v>2</v>
      </c>
      <c r="F40" s="384" t="s">
        <v>2</v>
      </c>
      <c r="G40" s="34" t="s">
        <v>1136</v>
      </c>
      <c r="H40" s="39" t="s">
        <v>1145</v>
      </c>
      <c r="I40" s="4" t="s">
        <v>575</v>
      </c>
    </row>
    <row r="41" spans="1:9" ht="53.1" customHeight="1" x14ac:dyDescent="0.25">
      <c r="A41" s="807"/>
      <c r="B41" s="820" t="s">
        <v>2</v>
      </c>
      <c r="C41" s="384" t="s">
        <v>2</v>
      </c>
      <c r="D41" s="384" t="s">
        <v>2</v>
      </c>
      <c r="E41" s="384" t="s">
        <v>2</v>
      </c>
      <c r="F41" s="384" t="s">
        <v>2</v>
      </c>
      <c r="G41" s="34" t="s">
        <v>1137</v>
      </c>
      <c r="H41" s="39" t="s">
        <v>1145</v>
      </c>
      <c r="I41" s="4" t="s">
        <v>811</v>
      </c>
    </row>
    <row r="42" spans="1:9" ht="53.1" customHeight="1" x14ac:dyDescent="0.25">
      <c r="A42" s="807"/>
      <c r="B42" s="820" t="s">
        <v>2</v>
      </c>
      <c r="C42" s="384" t="s">
        <v>2</v>
      </c>
      <c r="D42" s="384" t="s">
        <v>2</v>
      </c>
      <c r="E42" s="384" t="s">
        <v>2</v>
      </c>
      <c r="F42" s="384" t="s">
        <v>2</v>
      </c>
      <c r="G42" s="34" t="s">
        <v>1139</v>
      </c>
      <c r="H42" s="39" t="s">
        <v>2539</v>
      </c>
      <c r="I42" s="4" t="s">
        <v>1138</v>
      </c>
    </row>
    <row r="43" spans="1:9" ht="53.1" customHeight="1" x14ac:dyDescent="0.25">
      <c r="A43" s="807"/>
      <c r="B43" s="820" t="s">
        <v>2</v>
      </c>
      <c r="C43" s="384" t="s">
        <v>2</v>
      </c>
      <c r="D43" s="384" t="s">
        <v>2</v>
      </c>
      <c r="E43" s="384" t="s">
        <v>2</v>
      </c>
      <c r="F43" s="384" t="s">
        <v>2</v>
      </c>
      <c r="G43" s="34" t="s">
        <v>1140</v>
      </c>
      <c r="H43" s="39" t="s">
        <v>2540</v>
      </c>
      <c r="I43" s="4" t="s">
        <v>579</v>
      </c>
    </row>
    <row r="44" spans="1:9" ht="53.1" customHeight="1" x14ac:dyDescent="0.25">
      <c r="A44" s="807"/>
      <c r="B44" s="820" t="s">
        <v>2</v>
      </c>
      <c r="C44" s="384" t="s">
        <v>2</v>
      </c>
      <c r="D44" s="384" t="s">
        <v>2</v>
      </c>
      <c r="E44" s="384" t="s">
        <v>2</v>
      </c>
      <c r="F44" s="384" t="s">
        <v>2</v>
      </c>
      <c r="G44" s="34" t="s">
        <v>1141</v>
      </c>
      <c r="H44" s="39" t="s">
        <v>1145</v>
      </c>
      <c r="I44" s="4" t="s">
        <v>811</v>
      </c>
    </row>
    <row r="45" spans="1:9" ht="53.1" customHeight="1" thickBot="1" x14ac:dyDescent="0.3">
      <c r="A45" s="807"/>
      <c r="B45" s="821" t="s">
        <v>2</v>
      </c>
      <c r="C45" s="385" t="s">
        <v>2</v>
      </c>
      <c r="D45" s="385" t="s">
        <v>2</v>
      </c>
      <c r="E45" s="385" t="s">
        <v>2</v>
      </c>
      <c r="F45" s="385" t="s">
        <v>2</v>
      </c>
      <c r="G45" s="145" t="s">
        <v>1142</v>
      </c>
      <c r="H45" s="198" t="s">
        <v>8</v>
      </c>
      <c r="I45" s="386" t="s">
        <v>8</v>
      </c>
    </row>
    <row r="46" spans="1:9" ht="24" customHeight="1" thickBot="1" x14ac:dyDescent="0.3">
      <c r="A46" s="808"/>
      <c r="B46" s="3737" t="s">
        <v>2543</v>
      </c>
      <c r="C46" s="3738"/>
      <c r="D46" s="3738"/>
      <c r="E46" s="3738"/>
      <c r="F46" s="3738"/>
      <c r="G46" s="3738"/>
      <c r="H46" s="3738"/>
      <c r="I46" s="3738"/>
    </row>
    <row r="47" spans="1:9" ht="53.1" customHeight="1" x14ac:dyDescent="0.25">
      <c r="A47" s="809"/>
      <c r="B47" s="819" t="s">
        <v>2</v>
      </c>
      <c r="C47" s="383" t="s">
        <v>2</v>
      </c>
      <c r="D47" s="383" t="s">
        <v>2</v>
      </c>
      <c r="E47" s="383" t="s">
        <v>2</v>
      </c>
      <c r="F47" s="383" t="s">
        <v>2</v>
      </c>
      <c r="G47" s="194" t="s">
        <v>1133</v>
      </c>
      <c r="H47" s="196" t="s">
        <v>2542</v>
      </c>
      <c r="I47" s="387" t="s">
        <v>8</v>
      </c>
    </row>
    <row r="48" spans="1:9" ht="53.1" customHeight="1" x14ac:dyDescent="0.25">
      <c r="A48" s="809"/>
      <c r="B48" s="820" t="s">
        <v>2</v>
      </c>
      <c r="C48" s="384" t="s">
        <v>2</v>
      </c>
      <c r="D48" s="384" t="s">
        <v>2</v>
      </c>
      <c r="E48" s="384" t="s">
        <v>2</v>
      </c>
      <c r="F48" s="384" t="s">
        <v>2</v>
      </c>
      <c r="G48" s="30" t="s">
        <v>1134</v>
      </c>
      <c r="H48" s="52" t="s">
        <v>76</v>
      </c>
      <c r="I48" s="324" t="s">
        <v>580</v>
      </c>
    </row>
    <row r="49" spans="1:9" ht="38.25" customHeight="1" x14ac:dyDescent="0.25">
      <c r="A49" s="809"/>
      <c r="B49" s="820" t="s">
        <v>2</v>
      </c>
      <c r="C49" s="384" t="s">
        <v>2</v>
      </c>
      <c r="D49" s="384" t="s">
        <v>2</v>
      </c>
      <c r="E49" s="384" t="s">
        <v>2</v>
      </c>
      <c r="F49" s="384" t="s">
        <v>2</v>
      </c>
      <c r="G49" s="31" t="s">
        <v>426</v>
      </c>
      <c r="H49" s="31" t="s">
        <v>1038</v>
      </c>
      <c r="I49" s="507" t="s">
        <v>232</v>
      </c>
    </row>
    <row r="50" spans="1:9" ht="11.25" customHeight="1" thickBot="1" x14ac:dyDescent="0.3">
      <c r="A50" s="809"/>
      <c r="B50" s="524"/>
      <c r="C50" s="525"/>
      <c r="D50" s="525"/>
      <c r="E50" s="526"/>
      <c r="F50" s="526"/>
      <c r="G50" s="522"/>
      <c r="H50" s="522"/>
      <c r="I50" s="523"/>
    </row>
    <row r="51" spans="1:9" ht="53.1" customHeight="1" thickTop="1" x14ac:dyDescent="0.25">
      <c r="A51" s="809"/>
      <c r="B51" s="818" t="s">
        <v>2</v>
      </c>
      <c r="C51" s="509" t="s">
        <v>2</v>
      </c>
      <c r="D51" s="509" t="s">
        <v>2</v>
      </c>
      <c r="E51" s="509" t="s">
        <v>2</v>
      </c>
      <c r="F51" s="509" t="s">
        <v>2</v>
      </c>
      <c r="G51" s="511" t="s">
        <v>1136</v>
      </c>
      <c r="H51" s="512" t="s">
        <v>674</v>
      </c>
      <c r="I51" s="513" t="s">
        <v>575</v>
      </c>
    </row>
    <row r="52" spans="1:9" ht="18.75" customHeight="1" x14ac:dyDescent="0.25">
      <c r="A52" s="809"/>
      <c r="B52" s="3734"/>
      <c r="C52" s="3735"/>
      <c r="D52" s="3735"/>
      <c r="E52" s="3735"/>
      <c r="F52" s="3735"/>
      <c r="G52" s="34"/>
      <c r="H52" s="3010" t="s">
        <v>1416</v>
      </c>
      <c r="I52" s="3011"/>
    </row>
    <row r="53" spans="1:9" ht="53.1" customHeight="1" x14ac:dyDescent="0.25">
      <c r="A53" s="809"/>
      <c r="B53" s="804" t="s">
        <v>2</v>
      </c>
      <c r="C53" s="384" t="s">
        <v>2</v>
      </c>
      <c r="D53" s="384" t="s">
        <v>2</v>
      </c>
      <c r="E53" s="384" t="s">
        <v>2</v>
      </c>
      <c r="F53" s="384" t="s">
        <v>2</v>
      </c>
      <c r="G53" s="34" t="s">
        <v>1137</v>
      </c>
      <c r="H53" s="52" t="s">
        <v>343</v>
      </c>
      <c r="I53" s="515" t="s">
        <v>811</v>
      </c>
    </row>
    <row r="54" spans="1:9" ht="21" customHeight="1" x14ac:dyDescent="0.25">
      <c r="A54" s="809"/>
      <c r="B54" s="3734"/>
      <c r="C54" s="3735"/>
      <c r="D54" s="3735"/>
      <c r="E54" s="3735"/>
      <c r="F54" s="3735"/>
      <c r="G54" s="34"/>
      <c r="H54" s="3010" t="s">
        <v>1416</v>
      </c>
      <c r="I54" s="3011"/>
    </row>
    <row r="55" spans="1:9" ht="53.1" customHeight="1" x14ac:dyDescent="0.25">
      <c r="A55" s="809"/>
      <c r="B55" s="804" t="s">
        <v>2</v>
      </c>
      <c r="C55" s="384" t="s">
        <v>2</v>
      </c>
      <c r="D55" s="384" t="s">
        <v>2</v>
      </c>
      <c r="E55" s="384" t="s">
        <v>2</v>
      </c>
      <c r="F55" s="384" t="s">
        <v>2</v>
      </c>
      <c r="G55" s="34" t="s">
        <v>1139</v>
      </c>
      <c r="H55" s="52" t="s">
        <v>1036</v>
      </c>
      <c r="I55" s="515" t="s">
        <v>1138</v>
      </c>
    </row>
    <row r="56" spans="1:9" ht="18.75" customHeight="1" x14ac:dyDescent="0.25">
      <c r="A56" s="809"/>
      <c r="B56" s="3736"/>
      <c r="C56" s="2842"/>
      <c r="D56" s="2842"/>
      <c r="E56" s="2842"/>
      <c r="F56" s="2842"/>
      <c r="G56" s="34"/>
      <c r="H56" s="3010" t="s">
        <v>1416</v>
      </c>
      <c r="I56" s="3011"/>
    </row>
    <row r="57" spans="1:9" ht="53.1" customHeight="1" thickBot="1" x14ac:dyDescent="0.3">
      <c r="A57" s="809"/>
      <c r="B57" s="823" t="s">
        <v>2</v>
      </c>
      <c r="C57" s="517" t="s">
        <v>2</v>
      </c>
      <c r="D57" s="517" t="s">
        <v>2</v>
      </c>
      <c r="E57" s="517" t="s">
        <v>2</v>
      </c>
      <c r="F57" s="517" t="s">
        <v>2</v>
      </c>
      <c r="G57" s="519" t="s">
        <v>1141</v>
      </c>
      <c r="H57" s="520" t="s">
        <v>343</v>
      </c>
      <c r="I57" s="521" t="s">
        <v>811</v>
      </c>
    </row>
    <row r="58" spans="1:9" ht="13.5" customHeight="1" thickTop="1" thickBot="1" x14ac:dyDescent="0.3">
      <c r="A58" s="809"/>
      <c r="B58" s="527"/>
      <c r="C58" s="528"/>
      <c r="D58" s="528"/>
      <c r="E58" s="529"/>
      <c r="F58" s="529"/>
      <c r="G58" s="3745"/>
      <c r="H58" s="3745"/>
      <c r="I58" s="3746"/>
    </row>
    <row r="59" spans="1:9" ht="53.1" customHeight="1" thickBot="1" x14ac:dyDescent="0.3">
      <c r="A59" s="809"/>
      <c r="B59" s="821" t="s">
        <v>2</v>
      </c>
      <c r="C59" s="385" t="s">
        <v>2</v>
      </c>
      <c r="D59" s="385" t="s">
        <v>2</v>
      </c>
      <c r="E59" s="385" t="s">
        <v>2</v>
      </c>
      <c r="F59" s="385" t="s">
        <v>2</v>
      </c>
      <c r="G59" s="533" t="s">
        <v>1142</v>
      </c>
      <c r="H59" s="352" t="s">
        <v>801</v>
      </c>
      <c r="I59" s="534" t="s">
        <v>8</v>
      </c>
    </row>
    <row r="60" spans="1:9" ht="24" customHeight="1" thickBot="1" x14ac:dyDescent="0.3">
      <c r="A60" s="810"/>
      <c r="B60" s="3747" t="s">
        <v>2545</v>
      </c>
      <c r="C60" s="3748"/>
      <c r="D60" s="3748"/>
      <c r="E60" s="3748"/>
      <c r="F60" s="3748"/>
      <c r="G60" s="3748"/>
      <c r="H60" s="3748"/>
      <c r="I60" s="3748"/>
    </row>
    <row r="61" spans="1:9" ht="53.1" customHeight="1" x14ac:dyDescent="0.25">
      <c r="A61" s="811"/>
      <c r="B61" s="819" t="s">
        <v>2</v>
      </c>
      <c r="C61" s="383" t="s">
        <v>2</v>
      </c>
      <c r="D61" s="383" t="s">
        <v>2</v>
      </c>
      <c r="E61" s="383" t="s">
        <v>2</v>
      </c>
      <c r="F61" s="383" t="s">
        <v>2</v>
      </c>
      <c r="G61" s="194" t="s">
        <v>1133</v>
      </c>
      <c r="H61" s="196" t="s">
        <v>2544</v>
      </c>
      <c r="I61" s="9" t="s">
        <v>8</v>
      </c>
    </row>
    <row r="62" spans="1:9" ht="53.1" customHeight="1" x14ac:dyDescent="0.25">
      <c r="A62" s="811"/>
      <c r="B62" s="820" t="s">
        <v>2</v>
      </c>
      <c r="C62" s="384" t="s">
        <v>2</v>
      </c>
      <c r="D62" s="384" t="s">
        <v>2</v>
      </c>
      <c r="E62" s="384" t="s">
        <v>2</v>
      </c>
      <c r="F62" s="384" t="s">
        <v>2</v>
      </c>
      <c r="G62" s="30" t="s">
        <v>1134</v>
      </c>
      <c r="H62" s="39" t="s">
        <v>76</v>
      </c>
      <c r="I62" s="324" t="s">
        <v>580</v>
      </c>
    </row>
    <row r="63" spans="1:9" ht="53.1" customHeight="1" x14ac:dyDescent="0.25">
      <c r="A63" s="811"/>
      <c r="B63" s="820" t="s">
        <v>2</v>
      </c>
      <c r="C63" s="384" t="s">
        <v>2</v>
      </c>
      <c r="D63" s="384" t="s">
        <v>2</v>
      </c>
      <c r="E63" s="384" t="s">
        <v>2</v>
      </c>
      <c r="F63" s="384" t="s">
        <v>2</v>
      </c>
      <c r="G63" s="30" t="s">
        <v>426</v>
      </c>
      <c r="H63" s="51" t="s">
        <v>1038</v>
      </c>
      <c r="I63" s="453" t="s">
        <v>232</v>
      </c>
    </row>
    <row r="64" spans="1:9" ht="53.1" customHeight="1" x14ac:dyDescent="0.25">
      <c r="A64" s="811"/>
      <c r="B64" s="820" t="s">
        <v>2</v>
      </c>
      <c r="C64" s="384" t="s">
        <v>2</v>
      </c>
      <c r="D64" s="384" t="s">
        <v>2</v>
      </c>
      <c r="E64" s="384" t="s">
        <v>2</v>
      </c>
      <c r="F64" s="384" t="s">
        <v>2</v>
      </c>
      <c r="G64" s="34" t="s">
        <v>1136</v>
      </c>
      <c r="H64" s="39" t="s">
        <v>1145</v>
      </c>
      <c r="I64" s="4" t="s">
        <v>575</v>
      </c>
    </row>
    <row r="65" spans="1:9" ht="53.1" customHeight="1" x14ac:dyDescent="0.25">
      <c r="A65" s="811"/>
      <c r="B65" s="820" t="s">
        <v>2</v>
      </c>
      <c r="C65" s="384" t="s">
        <v>2</v>
      </c>
      <c r="D65" s="384" t="s">
        <v>2</v>
      </c>
      <c r="E65" s="384" t="s">
        <v>2</v>
      </c>
      <c r="F65" s="384" t="s">
        <v>2</v>
      </c>
      <c r="G65" s="34" t="s">
        <v>1137</v>
      </c>
      <c r="H65" s="39" t="s">
        <v>1145</v>
      </c>
      <c r="I65" s="4" t="s">
        <v>811</v>
      </c>
    </row>
    <row r="66" spans="1:9" ht="53.1" customHeight="1" x14ac:dyDescent="0.25">
      <c r="A66" s="811"/>
      <c r="B66" s="820" t="s">
        <v>2</v>
      </c>
      <c r="C66" s="384" t="s">
        <v>2</v>
      </c>
      <c r="D66" s="384" t="s">
        <v>2</v>
      </c>
      <c r="E66" s="384" t="s">
        <v>2</v>
      </c>
      <c r="F66" s="384" t="s">
        <v>2</v>
      </c>
      <c r="G66" s="34" t="s">
        <v>1139</v>
      </c>
      <c r="H66" s="39" t="s">
        <v>1145</v>
      </c>
      <c r="I66" s="4" t="s">
        <v>1138</v>
      </c>
    </row>
    <row r="67" spans="1:9" ht="53.1" customHeight="1" x14ac:dyDescent="0.25">
      <c r="A67" s="811"/>
      <c r="B67" s="820" t="s">
        <v>2</v>
      </c>
      <c r="C67" s="384" t="s">
        <v>2</v>
      </c>
      <c r="D67" s="384" t="s">
        <v>2</v>
      </c>
      <c r="E67" s="384" t="s">
        <v>2</v>
      </c>
      <c r="F67" s="384" t="s">
        <v>2</v>
      </c>
      <c r="G67" s="34" t="s">
        <v>1141</v>
      </c>
      <c r="H67" s="39" t="s">
        <v>1145</v>
      </c>
      <c r="I67" s="4" t="s">
        <v>811</v>
      </c>
    </row>
    <row r="68" spans="1:9" ht="53.1" customHeight="1" thickBot="1" x14ac:dyDescent="0.3">
      <c r="A68" s="811"/>
      <c r="B68" s="821" t="s">
        <v>2</v>
      </c>
      <c r="C68" s="385" t="s">
        <v>2</v>
      </c>
      <c r="D68" s="385" t="s">
        <v>2</v>
      </c>
      <c r="E68" s="385" t="s">
        <v>2</v>
      </c>
      <c r="F68" s="385" t="s">
        <v>2</v>
      </c>
      <c r="G68" s="145" t="s">
        <v>1142</v>
      </c>
      <c r="H68" s="198" t="s">
        <v>801</v>
      </c>
      <c r="I68" s="146" t="s">
        <v>8</v>
      </c>
    </row>
    <row r="69" spans="1:9" ht="24" customHeight="1" thickBot="1" x14ac:dyDescent="0.3">
      <c r="A69" s="810"/>
      <c r="B69" s="3749" t="s">
        <v>1069</v>
      </c>
      <c r="C69" s="3750"/>
      <c r="D69" s="3750"/>
      <c r="E69" s="3750"/>
      <c r="F69" s="3750"/>
      <c r="G69" s="3750"/>
      <c r="H69" s="3750"/>
      <c r="I69" s="3750"/>
    </row>
    <row r="70" spans="1:9" ht="79.5" customHeight="1" x14ac:dyDescent="0.25">
      <c r="A70" s="811"/>
      <c r="B70" s="819" t="s">
        <v>2</v>
      </c>
      <c r="C70" s="383" t="s">
        <v>2</v>
      </c>
      <c r="D70" s="383" t="s">
        <v>2</v>
      </c>
      <c r="E70" s="383" t="s">
        <v>2</v>
      </c>
      <c r="F70" s="383" t="s">
        <v>2</v>
      </c>
      <c r="G70" s="194" t="s">
        <v>1133</v>
      </c>
      <c r="H70" s="196" t="s">
        <v>2546</v>
      </c>
      <c r="I70" s="387" t="s">
        <v>8</v>
      </c>
    </row>
    <row r="71" spans="1:9" ht="53.1" customHeight="1" x14ac:dyDescent="0.25">
      <c r="A71" s="811"/>
      <c r="B71" s="820" t="s">
        <v>2</v>
      </c>
      <c r="C71" s="384" t="s">
        <v>2</v>
      </c>
      <c r="D71" s="384" t="s">
        <v>2</v>
      </c>
      <c r="E71" s="384" t="s">
        <v>2</v>
      </c>
      <c r="F71" s="384" t="s">
        <v>2</v>
      </c>
      <c r="G71" s="30" t="s">
        <v>1134</v>
      </c>
      <c r="H71" s="39" t="s">
        <v>76</v>
      </c>
      <c r="I71" s="324" t="s">
        <v>580</v>
      </c>
    </row>
    <row r="72" spans="1:9" ht="53.1" customHeight="1" x14ac:dyDescent="0.25">
      <c r="A72" s="811"/>
      <c r="B72" s="820" t="s">
        <v>2</v>
      </c>
      <c r="C72" s="384" t="s">
        <v>2</v>
      </c>
      <c r="D72" s="384" t="s">
        <v>2</v>
      </c>
      <c r="E72" s="384" t="s">
        <v>2</v>
      </c>
      <c r="F72" s="384" t="s">
        <v>2</v>
      </c>
      <c r="G72" s="30" t="s">
        <v>426</v>
      </c>
      <c r="H72" s="51" t="s">
        <v>1038</v>
      </c>
      <c r="I72" s="453" t="s">
        <v>232</v>
      </c>
    </row>
    <row r="73" spans="1:9" ht="53.1" customHeight="1" x14ac:dyDescent="0.25">
      <c r="A73" s="811"/>
      <c r="B73" s="820" t="s">
        <v>2</v>
      </c>
      <c r="C73" s="384" t="s">
        <v>2</v>
      </c>
      <c r="D73" s="384" t="s">
        <v>2</v>
      </c>
      <c r="E73" s="384" t="s">
        <v>2</v>
      </c>
      <c r="F73" s="384" t="s">
        <v>2</v>
      </c>
      <c r="G73" s="34" t="s">
        <v>1136</v>
      </c>
      <c r="H73" s="39" t="s">
        <v>646</v>
      </c>
      <c r="I73" s="4" t="s">
        <v>575</v>
      </c>
    </row>
    <row r="74" spans="1:9" ht="53.1" customHeight="1" x14ac:dyDescent="0.25">
      <c r="A74" s="811"/>
      <c r="B74" s="820" t="s">
        <v>2</v>
      </c>
      <c r="C74" s="384" t="s">
        <v>2</v>
      </c>
      <c r="D74" s="384" t="s">
        <v>2</v>
      </c>
      <c r="E74" s="384" t="s">
        <v>2</v>
      </c>
      <c r="F74" s="384" t="s">
        <v>2</v>
      </c>
      <c r="G74" s="34" t="s">
        <v>1137</v>
      </c>
      <c r="H74" s="39" t="s">
        <v>646</v>
      </c>
      <c r="I74" s="4" t="s">
        <v>811</v>
      </c>
    </row>
    <row r="75" spans="1:9" ht="53.1" customHeight="1" x14ac:dyDescent="0.25">
      <c r="A75" s="811"/>
      <c r="B75" s="820" t="s">
        <v>2</v>
      </c>
      <c r="C75" s="384" t="s">
        <v>2</v>
      </c>
      <c r="D75" s="384" t="s">
        <v>2</v>
      </c>
      <c r="E75" s="384" t="s">
        <v>2</v>
      </c>
      <c r="F75" s="384" t="s">
        <v>2</v>
      </c>
      <c r="G75" s="34" t="s">
        <v>1139</v>
      </c>
      <c r="H75" s="39" t="s">
        <v>646</v>
      </c>
      <c r="I75" s="4" t="s">
        <v>1138</v>
      </c>
    </row>
    <row r="76" spans="1:9" ht="53.1" customHeight="1" x14ac:dyDescent="0.25">
      <c r="A76" s="811"/>
      <c r="B76" s="820" t="s">
        <v>2</v>
      </c>
      <c r="C76" s="384" t="s">
        <v>2</v>
      </c>
      <c r="D76" s="384" t="s">
        <v>2</v>
      </c>
      <c r="E76" s="384" t="s">
        <v>2</v>
      </c>
      <c r="F76" s="384" t="s">
        <v>2</v>
      </c>
      <c r="G76" s="34" t="s">
        <v>1140</v>
      </c>
      <c r="H76" s="39" t="s">
        <v>1147</v>
      </c>
      <c r="I76" s="4" t="s">
        <v>579</v>
      </c>
    </row>
    <row r="77" spans="1:9" ht="53.1" customHeight="1" thickBot="1" x14ac:dyDescent="0.3">
      <c r="A77" s="811"/>
      <c r="B77" s="821" t="s">
        <v>2</v>
      </c>
      <c r="C77" s="385" t="s">
        <v>2</v>
      </c>
      <c r="D77" s="385" t="s">
        <v>2</v>
      </c>
      <c r="E77" s="385" t="s">
        <v>2</v>
      </c>
      <c r="F77" s="385" t="s">
        <v>2</v>
      </c>
      <c r="G77" s="34" t="s">
        <v>1141</v>
      </c>
      <c r="H77" s="51" t="s">
        <v>1037</v>
      </c>
      <c r="I77" s="4" t="s">
        <v>811</v>
      </c>
    </row>
    <row r="78" spans="1:9" ht="24" customHeight="1" thickBot="1" x14ac:dyDescent="0.3">
      <c r="A78" s="829"/>
      <c r="B78" s="3755" t="s">
        <v>2724</v>
      </c>
      <c r="C78" s="3756"/>
      <c r="D78" s="3756"/>
      <c r="E78" s="3756"/>
      <c r="F78" s="3756"/>
      <c r="G78" s="3756"/>
      <c r="H78" s="3756"/>
      <c r="I78" s="3756"/>
    </row>
    <row r="79" spans="1:9" ht="53.1" customHeight="1" x14ac:dyDescent="0.25">
      <c r="A79" s="830"/>
      <c r="B79" s="819" t="s">
        <v>2</v>
      </c>
      <c r="C79" s="825"/>
      <c r="D79" s="825"/>
      <c r="E79" s="825"/>
      <c r="F79" s="825"/>
      <c r="G79" s="194" t="s">
        <v>1133</v>
      </c>
      <c r="H79" s="196" t="s">
        <v>2544</v>
      </c>
      <c r="I79" s="9" t="s">
        <v>8</v>
      </c>
    </row>
    <row r="80" spans="1:9" ht="53.1" customHeight="1" x14ac:dyDescent="0.25">
      <c r="A80" s="830"/>
      <c r="B80" s="820" t="s">
        <v>2</v>
      </c>
      <c r="C80" s="826"/>
      <c r="D80" s="826"/>
      <c r="E80" s="826"/>
      <c r="F80" s="826"/>
      <c r="G80" s="30" t="s">
        <v>1134</v>
      </c>
      <c r="H80" s="39" t="s">
        <v>76</v>
      </c>
      <c r="I80" s="324" t="s">
        <v>580</v>
      </c>
    </row>
    <row r="81" spans="1:9" ht="53.1" customHeight="1" x14ac:dyDescent="0.25">
      <c r="A81" s="830"/>
      <c r="B81" s="820" t="s">
        <v>2</v>
      </c>
      <c r="C81" s="826"/>
      <c r="D81" s="826"/>
      <c r="E81" s="826"/>
      <c r="F81" s="826"/>
      <c r="G81" s="30" t="s">
        <v>426</v>
      </c>
      <c r="H81" s="51" t="s">
        <v>1038</v>
      </c>
      <c r="I81" s="453" t="s">
        <v>232</v>
      </c>
    </row>
    <row r="82" spans="1:9" ht="53.1" customHeight="1" x14ac:dyDescent="0.25">
      <c r="A82" s="830"/>
      <c r="B82" s="820" t="s">
        <v>2</v>
      </c>
      <c r="C82" s="826"/>
      <c r="D82" s="826"/>
      <c r="E82" s="826"/>
      <c r="F82" s="826"/>
      <c r="G82" s="34" t="s">
        <v>1136</v>
      </c>
      <c r="H82" s="39" t="s">
        <v>1145</v>
      </c>
      <c r="I82" s="4" t="s">
        <v>575</v>
      </c>
    </row>
    <row r="83" spans="1:9" ht="53.1" customHeight="1" x14ac:dyDescent="0.25">
      <c r="A83" s="830"/>
      <c r="B83" s="820" t="s">
        <v>2</v>
      </c>
      <c r="C83" s="826"/>
      <c r="D83" s="826"/>
      <c r="E83" s="826"/>
      <c r="F83" s="826"/>
      <c r="G83" s="34" t="s">
        <v>1137</v>
      </c>
      <c r="H83" s="39" t="s">
        <v>1145</v>
      </c>
      <c r="I83" s="4" t="s">
        <v>811</v>
      </c>
    </row>
    <row r="84" spans="1:9" ht="53.1" customHeight="1" x14ac:dyDescent="0.25">
      <c r="A84" s="830"/>
      <c r="B84" s="820" t="s">
        <v>2</v>
      </c>
      <c r="C84" s="826"/>
      <c r="D84" s="826"/>
      <c r="E84" s="826"/>
      <c r="F84" s="826"/>
      <c r="G84" s="34" t="s">
        <v>1139</v>
      </c>
      <c r="H84" s="39" t="s">
        <v>1145</v>
      </c>
      <c r="I84" s="4" t="s">
        <v>1138</v>
      </c>
    </row>
    <row r="85" spans="1:9" ht="53.1" customHeight="1" x14ac:dyDescent="0.25">
      <c r="A85" s="830"/>
      <c r="B85" s="820" t="s">
        <v>2</v>
      </c>
      <c r="C85" s="826"/>
      <c r="D85" s="826"/>
      <c r="E85" s="826"/>
      <c r="F85" s="826"/>
      <c r="G85" s="34" t="s">
        <v>1141</v>
      </c>
      <c r="H85" s="39" t="s">
        <v>1145</v>
      </c>
      <c r="I85" s="4" t="s">
        <v>811</v>
      </c>
    </row>
    <row r="86" spans="1:9" ht="53.1" customHeight="1" thickBot="1" x14ac:dyDescent="0.3">
      <c r="A86" s="830"/>
      <c r="B86" s="821" t="s">
        <v>2</v>
      </c>
      <c r="C86" s="827"/>
      <c r="D86" s="827"/>
      <c r="E86" s="827"/>
      <c r="F86" s="827"/>
      <c r="G86" s="145" t="s">
        <v>1142</v>
      </c>
      <c r="H86" s="198" t="s">
        <v>801</v>
      </c>
      <c r="I86" s="146" t="s">
        <v>8</v>
      </c>
    </row>
    <row r="87" spans="1:9" ht="24" customHeight="1" thickBot="1" x14ac:dyDescent="0.3">
      <c r="A87" s="831"/>
      <c r="B87" s="3749" t="s">
        <v>1069</v>
      </c>
      <c r="C87" s="3750"/>
      <c r="D87" s="3750"/>
      <c r="E87" s="3750"/>
      <c r="F87" s="3750"/>
      <c r="G87" s="3750"/>
      <c r="H87" s="3750"/>
      <c r="I87" s="3750"/>
    </row>
    <row r="88" spans="1:9" ht="79.5" customHeight="1" x14ac:dyDescent="0.25">
      <c r="A88" s="830"/>
      <c r="B88" s="819" t="s">
        <v>2</v>
      </c>
      <c r="C88" s="825"/>
      <c r="D88" s="825"/>
      <c r="E88" s="825"/>
      <c r="F88" s="825"/>
      <c r="G88" s="194" t="s">
        <v>1133</v>
      </c>
      <c r="H88" s="196" t="s">
        <v>2546</v>
      </c>
      <c r="I88" s="387" t="s">
        <v>8</v>
      </c>
    </row>
    <row r="89" spans="1:9" ht="53.1" customHeight="1" x14ac:dyDescent="0.25">
      <c r="A89" s="830"/>
      <c r="B89" s="820" t="s">
        <v>2</v>
      </c>
      <c r="C89" s="826"/>
      <c r="D89" s="826"/>
      <c r="E89" s="826"/>
      <c r="F89" s="826"/>
      <c r="G89" s="30" t="s">
        <v>1134</v>
      </c>
      <c r="H89" s="39" t="s">
        <v>76</v>
      </c>
      <c r="I89" s="324" t="s">
        <v>580</v>
      </c>
    </row>
    <row r="90" spans="1:9" ht="53.1" customHeight="1" x14ac:dyDescent="0.25">
      <c r="A90" s="830"/>
      <c r="B90" s="820" t="s">
        <v>2</v>
      </c>
      <c r="C90" s="826"/>
      <c r="D90" s="826"/>
      <c r="E90" s="826"/>
      <c r="F90" s="826"/>
      <c r="G90" s="30" t="s">
        <v>426</v>
      </c>
      <c r="H90" s="51" t="s">
        <v>1038</v>
      </c>
      <c r="I90" s="453" t="s">
        <v>232</v>
      </c>
    </row>
    <row r="91" spans="1:9" ht="53.1" customHeight="1" x14ac:dyDescent="0.25">
      <c r="A91" s="830"/>
      <c r="B91" s="820" t="s">
        <v>2</v>
      </c>
      <c r="C91" s="826"/>
      <c r="D91" s="826"/>
      <c r="E91" s="826"/>
      <c r="F91" s="826"/>
      <c r="G91" s="34" t="s">
        <v>1136</v>
      </c>
      <c r="H91" s="39" t="s">
        <v>646</v>
      </c>
      <c r="I91" s="4" t="s">
        <v>575</v>
      </c>
    </row>
    <row r="92" spans="1:9" ht="53.1" customHeight="1" x14ac:dyDescent="0.25">
      <c r="A92" s="830"/>
      <c r="B92" s="820" t="s">
        <v>2</v>
      </c>
      <c r="C92" s="826"/>
      <c r="D92" s="826"/>
      <c r="E92" s="826"/>
      <c r="F92" s="826"/>
      <c r="G92" s="34" t="s">
        <v>1137</v>
      </c>
      <c r="H92" s="39" t="s">
        <v>646</v>
      </c>
      <c r="I92" s="4" t="s">
        <v>811</v>
      </c>
    </row>
    <row r="93" spans="1:9" ht="53.1" customHeight="1" x14ac:dyDescent="0.25">
      <c r="A93" s="830"/>
      <c r="B93" s="820" t="s">
        <v>2</v>
      </c>
      <c r="C93" s="826"/>
      <c r="D93" s="826"/>
      <c r="E93" s="826"/>
      <c r="F93" s="826"/>
      <c r="G93" s="34" t="s">
        <v>1139</v>
      </c>
      <c r="H93" s="39" t="s">
        <v>646</v>
      </c>
      <c r="I93" s="4" t="s">
        <v>1138</v>
      </c>
    </row>
    <row r="94" spans="1:9" ht="53.1" customHeight="1" x14ac:dyDescent="0.25">
      <c r="A94" s="830"/>
      <c r="B94" s="820" t="s">
        <v>2</v>
      </c>
      <c r="C94" s="826"/>
      <c r="D94" s="826"/>
      <c r="E94" s="826"/>
      <c r="F94" s="826"/>
      <c r="G94" s="30" t="s">
        <v>1780</v>
      </c>
      <c r="H94" s="30" t="s">
        <v>2718</v>
      </c>
      <c r="I94" s="828" t="s">
        <v>579</v>
      </c>
    </row>
    <row r="95" spans="1:9" ht="53.1" customHeight="1" thickBot="1" x14ac:dyDescent="0.3">
      <c r="A95" s="830"/>
      <c r="B95" s="821" t="s">
        <v>2</v>
      </c>
      <c r="C95" s="827"/>
      <c r="D95" s="827"/>
      <c r="E95" s="827"/>
      <c r="F95" s="827"/>
      <c r="G95" s="34" t="s">
        <v>1141</v>
      </c>
      <c r="H95" s="51" t="s">
        <v>1037</v>
      </c>
      <c r="I95" s="4" t="s">
        <v>811</v>
      </c>
    </row>
    <row r="96" spans="1:9" ht="24" customHeight="1" thickBot="1" x14ac:dyDescent="0.3">
      <c r="A96" s="812"/>
      <c r="B96" s="3751" t="s">
        <v>2723</v>
      </c>
      <c r="C96" s="3752"/>
      <c r="D96" s="3752"/>
      <c r="E96" s="3752"/>
      <c r="F96" s="3752"/>
      <c r="G96" s="3752"/>
      <c r="H96" s="3752"/>
      <c r="I96" s="3752"/>
    </row>
    <row r="97" spans="1:9" ht="67.5" customHeight="1" x14ac:dyDescent="0.25">
      <c r="A97" s="813"/>
      <c r="B97" s="819" t="s">
        <v>2</v>
      </c>
      <c r="C97" s="383" t="s">
        <v>2</v>
      </c>
      <c r="D97" s="383" t="s">
        <v>2</v>
      </c>
      <c r="E97" s="383" t="s">
        <v>2</v>
      </c>
      <c r="F97" s="383" t="s">
        <v>2</v>
      </c>
      <c r="G97" s="194" t="s">
        <v>1133</v>
      </c>
      <c r="H97" s="196" t="s">
        <v>2548</v>
      </c>
      <c r="I97" s="9" t="s">
        <v>8</v>
      </c>
    </row>
    <row r="98" spans="1:9" ht="53.1" customHeight="1" x14ac:dyDescent="0.25">
      <c r="A98" s="813"/>
      <c r="B98" s="820" t="s">
        <v>2</v>
      </c>
      <c r="C98" s="384" t="s">
        <v>2</v>
      </c>
      <c r="D98" s="384" t="s">
        <v>2</v>
      </c>
      <c r="E98" s="384" t="s">
        <v>2</v>
      </c>
      <c r="F98" s="384" t="s">
        <v>2</v>
      </c>
      <c r="G98" s="30" t="s">
        <v>1134</v>
      </c>
      <c r="H98" s="39" t="s">
        <v>2934</v>
      </c>
      <c r="I98" s="324" t="s">
        <v>580</v>
      </c>
    </row>
    <row r="99" spans="1:9" ht="24" customHeight="1" thickBot="1" x14ac:dyDescent="0.3">
      <c r="A99" s="814"/>
      <c r="B99" s="3753" t="s">
        <v>2725</v>
      </c>
      <c r="C99" s="3754"/>
      <c r="D99" s="3754"/>
      <c r="E99" s="3754"/>
      <c r="F99" s="3754"/>
      <c r="G99" s="3754"/>
      <c r="H99" s="3754"/>
      <c r="I99" s="3754"/>
    </row>
    <row r="100" spans="1:9" ht="67.5" customHeight="1" x14ac:dyDescent="0.25">
      <c r="A100" s="815"/>
      <c r="B100" s="819" t="s">
        <v>2</v>
      </c>
      <c r="C100" s="383" t="s">
        <v>2</v>
      </c>
      <c r="D100" s="383" t="s">
        <v>2</v>
      </c>
      <c r="E100" s="383" t="s">
        <v>2</v>
      </c>
      <c r="F100" s="383" t="s">
        <v>2</v>
      </c>
      <c r="G100" s="194" t="s">
        <v>1133</v>
      </c>
      <c r="H100" s="196" t="s">
        <v>2549</v>
      </c>
      <c r="I100" s="9" t="s">
        <v>8</v>
      </c>
    </row>
    <row r="101" spans="1:9" ht="53.1" customHeight="1" thickBot="1" x14ac:dyDescent="0.3">
      <c r="A101" s="815"/>
      <c r="B101" s="821" t="s">
        <v>2</v>
      </c>
      <c r="C101" s="385" t="s">
        <v>2</v>
      </c>
      <c r="D101" s="385" t="s">
        <v>2</v>
      </c>
      <c r="E101" s="385" t="s">
        <v>2</v>
      </c>
      <c r="F101" s="385" t="s">
        <v>2</v>
      </c>
      <c r="G101" s="145" t="s">
        <v>1142</v>
      </c>
      <c r="H101" s="198" t="s">
        <v>801</v>
      </c>
      <c r="I101" s="146" t="s">
        <v>8</v>
      </c>
    </row>
    <row r="102" spans="1:9" ht="24" customHeight="1" thickBot="1" x14ac:dyDescent="0.3">
      <c r="A102" s="816"/>
      <c r="B102" s="3743" t="s">
        <v>2726</v>
      </c>
      <c r="C102" s="3744"/>
      <c r="D102" s="3744"/>
      <c r="E102" s="3744"/>
      <c r="F102" s="3744"/>
      <c r="G102" s="3744"/>
      <c r="H102" s="3744"/>
      <c r="I102" s="3744"/>
    </row>
    <row r="103" spans="1:9" ht="67.5" customHeight="1" x14ac:dyDescent="0.25">
      <c r="A103" s="817"/>
      <c r="B103" s="819" t="s">
        <v>2</v>
      </c>
      <c r="C103" s="383" t="s">
        <v>2</v>
      </c>
      <c r="D103" s="383" t="s">
        <v>2</v>
      </c>
      <c r="E103" s="383" t="s">
        <v>2</v>
      </c>
      <c r="F103" s="383" t="s">
        <v>2</v>
      </c>
      <c r="G103" s="194" t="s">
        <v>1133</v>
      </c>
      <c r="H103" s="196" t="s">
        <v>2549</v>
      </c>
      <c r="I103" s="9" t="s">
        <v>8</v>
      </c>
    </row>
    <row r="104" spans="1:9" ht="53.1" customHeight="1" thickBot="1" x14ac:dyDescent="0.3">
      <c r="A104" s="817"/>
      <c r="B104" s="821" t="s">
        <v>2</v>
      </c>
      <c r="C104" s="385" t="s">
        <v>2</v>
      </c>
      <c r="D104" s="385" t="s">
        <v>2</v>
      </c>
      <c r="E104" s="385" t="s">
        <v>2</v>
      </c>
      <c r="F104" s="385" t="s">
        <v>2</v>
      </c>
      <c r="G104" s="145" t="s">
        <v>1142</v>
      </c>
      <c r="H104" s="144" t="s">
        <v>8</v>
      </c>
      <c r="I104" s="853" t="s">
        <v>8</v>
      </c>
    </row>
    <row r="105" spans="1:9" ht="24" customHeight="1" x14ac:dyDescent="0.25"/>
    <row r="106" spans="1:9" ht="53.1" customHeight="1" x14ac:dyDescent="0.25"/>
    <row r="107" spans="1:9" ht="53.1" customHeight="1" x14ac:dyDescent="0.25"/>
    <row r="108" spans="1:9" ht="53.1" customHeight="1" x14ac:dyDescent="0.25"/>
    <row r="109" spans="1:9" ht="53.1" customHeight="1" x14ac:dyDescent="0.25"/>
    <row r="110" spans="1:9" ht="53.1" customHeight="1" x14ac:dyDescent="0.25"/>
    <row r="111" spans="1:9" ht="53.1" customHeight="1" x14ac:dyDescent="0.25"/>
    <row r="112" spans="1:9" ht="53.1" customHeight="1" x14ac:dyDescent="0.25"/>
    <row r="113" ht="53.1" customHeight="1" x14ac:dyDescent="0.25"/>
    <row r="114" ht="24" customHeight="1" x14ac:dyDescent="0.25"/>
    <row r="115" ht="79.5" customHeight="1" x14ac:dyDescent="0.25"/>
    <row r="116" ht="53.1" customHeight="1" x14ac:dyDescent="0.25"/>
    <row r="117" ht="53.1" customHeight="1" x14ac:dyDescent="0.25"/>
    <row r="118" ht="53.1" customHeight="1" x14ac:dyDescent="0.25"/>
    <row r="119" ht="53.1" customHeight="1" x14ac:dyDescent="0.25"/>
    <row r="120" ht="53.1" customHeight="1" x14ac:dyDescent="0.25"/>
    <row r="121" ht="53.1" customHeight="1" x14ac:dyDescent="0.25"/>
    <row r="122" ht="53.1" customHeight="1" x14ac:dyDescent="0.25"/>
  </sheetData>
  <sheetProtection algorithmName="SHA-512" hashValue="LfHZBruJIl56VWb0QExTznMTONp14fW4C9u0njKRxKzwsviGVoaE4kI1Vxx8PAOYU9AjmAdLpQEav4rIGaNyAg==" saltValue="w9bkIVuG63Oiu54IJCMo0g==" spinCount="100000" sheet="1" objects="1" scenarios="1"/>
  <mergeCells count="30">
    <mergeCell ref="B102:I102"/>
    <mergeCell ref="G58:I58"/>
    <mergeCell ref="B60:I60"/>
    <mergeCell ref="B69:I69"/>
    <mergeCell ref="B96:I96"/>
    <mergeCell ref="B99:I99"/>
    <mergeCell ref="B78:I78"/>
    <mergeCell ref="B87:I87"/>
    <mergeCell ref="B2:I2"/>
    <mergeCell ref="B56:F56"/>
    <mergeCell ref="H56:I56"/>
    <mergeCell ref="B46:I46"/>
    <mergeCell ref="B52:F52"/>
    <mergeCell ref="H52:I52"/>
    <mergeCell ref="B54:F54"/>
    <mergeCell ref="H54:I54"/>
    <mergeCell ref="B6:I6"/>
    <mergeCell ref="B4:F4"/>
    <mergeCell ref="G4:G5"/>
    <mergeCell ref="H4:H5"/>
    <mergeCell ref="I4:I5"/>
    <mergeCell ref="B14:I14"/>
    <mergeCell ref="B24:I24"/>
    <mergeCell ref="B36:I36"/>
    <mergeCell ref="B30:F30"/>
    <mergeCell ref="H30:I30"/>
    <mergeCell ref="B32:F32"/>
    <mergeCell ref="H32:I32"/>
    <mergeCell ref="B34:F34"/>
    <mergeCell ref="H34:I34"/>
  </mergeCells>
  <hyperlinks>
    <hyperlink ref="B3" location="Content!A1" display="Content (Inhaltsverzeichnis)" xr:uid="{278DFF15-97D1-4DAB-8F20-6A61AA9B032C}"/>
  </hyperlink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58</vt:i4>
      </vt:variant>
      <vt:variant>
        <vt:lpstr>Benannte Bereiche</vt:lpstr>
      </vt:variant>
      <vt:variant>
        <vt:i4>3</vt:i4>
      </vt:variant>
    </vt:vector>
  </HeadingPairs>
  <TitlesOfParts>
    <vt:vector size="61" baseType="lpstr">
      <vt:lpstr>Content</vt:lpstr>
      <vt:lpstr>XML-Datafields</vt:lpstr>
      <vt:lpstr>Validation</vt:lpstr>
      <vt:lpstr>Categories</vt:lpstr>
      <vt:lpstr>Risk class.</vt:lpstr>
      <vt:lpstr>Basic data</vt:lpstr>
      <vt:lpstr>Deficits</vt:lpstr>
      <vt:lpstr>Filter - Deficits</vt:lpstr>
      <vt:lpstr>General overview</vt:lpstr>
      <vt:lpstr>General overview-Export</vt:lpstr>
      <vt:lpstr>KB-1a)</vt:lpstr>
      <vt:lpstr>KB-1b) 1</vt:lpstr>
      <vt:lpstr>KB-1b) 2</vt:lpstr>
      <vt:lpstr>KB-1b) 3</vt:lpstr>
      <vt:lpstr>KB-1c)</vt:lpstr>
      <vt:lpstr>KB-2a)</vt:lpstr>
      <vt:lpstr>KB-2b)</vt:lpstr>
      <vt:lpstr>KB-3a)</vt:lpstr>
      <vt:lpstr>KB-3b)</vt:lpstr>
      <vt:lpstr>KB-3c)</vt:lpstr>
      <vt:lpstr>KB-4</vt:lpstr>
      <vt:lpstr>KB-5</vt:lpstr>
      <vt:lpstr>KB-6</vt:lpstr>
      <vt:lpstr>KB-6 neu</vt:lpstr>
      <vt:lpstr>KB-7</vt:lpstr>
      <vt:lpstr>KB-8 </vt:lpstr>
      <vt:lpstr>KB-9</vt:lpstr>
      <vt:lpstr>KB-10</vt:lpstr>
      <vt:lpstr>KB-11</vt:lpstr>
      <vt:lpstr>KB-12</vt:lpstr>
      <vt:lpstr>KB-13</vt:lpstr>
      <vt:lpstr>KB-14</vt:lpstr>
      <vt:lpstr>KB-15</vt:lpstr>
      <vt:lpstr>KB-16</vt:lpstr>
      <vt:lpstr>KB-17</vt:lpstr>
      <vt:lpstr> KB-17 neu</vt:lpstr>
      <vt:lpstr>KB-18</vt:lpstr>
      <vt:lpstr>KB-19</vt:lpstr>
      <vt:lpstr>KB-20</vt:lpstr>
      <vt:lpstr>KB-21</vt:lpstr>
      <vt:lpstr>KB-22 (neu)</vt:lpstr>
      <vt:lpstr>KB-23 (neu)</vt:lpstr>
      <vt:lpstr>KB-legende</vt:lpstr>
      <vt:lpstr>Categories EQ</vt:lpstr>
      <vt:lpstr>Matrix</vt:lpstr>
      <vt:lpstr>ICIQ, IIEF-2017</vt:lpstr>
      <vt:lpstr>ICIQ, IIEF-2014</vt:lpstr>
      <vt:lpstr>Profile</vt:lpstr>
      <vt:lpstr>Filter</vt:lpstr>
      <vt:lpstr>Kaplan-Meier (DFS)</vt:lpstr>
      <vt:lpstr>Kaplan-Meier (OAS)</vt:lpstr>
      <vt:lpstr>Fields_R_C_M</vt:lpstr>
      <vt:lpstr>Calculation_R_C_M</vt:lpstr>
      <vt:lpstr>1-Jahres Patientenmonitor</vt:lpstr>
      <vt:lpstr>PCO-KB Plausibilität</vt:lpstr>
      <vt:lpstr>Design PCO-KB Plausi.</vt:lpstr>
      <vt:lpstr>Design PCO-KB Plausi. engl</vt:lpstr>
      <vt:lpstr>Categories_FU_R_C_M</vt:lpstr>
      <vt:lpstr>'Basic data'!Druckbereich</vt:lpstr>
      <vt:lpstr>Validation!Druckbereich</vt:lpstr>
      <vt:lpstr>Validation!Drucktitel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Alisa Lüll</dc:creator>
  <cp:lastModifiedBy>OnkoZert - Vanessa Kolb</cp:lastModifiedBy>
  <cp:lastPrinted>2019-03-29T06:51:11Z</cp:lastPrinted>
  <dcterms:created xsi:type="dcterms:W3CDTF">2015-02-26T13:08:38Z</dcterms:created>
  <dcterms:modified xsi:type="dcterms:W3CDTF">2024-01-12T10:56:50Z</dcterms:modified>
</cp:coreProperties>
</file>